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4530" activeTab="3"/>
  </bookViews>
  <sheets>
    <sheet name="AllRespondents" sheetId="1" r:id="rId1"/>
    <sheet name="AllPercents" sheetId="2" r:id="rId2"/>
    <sheet name="FGRespondents" sheetId="3" r:id="rId3"/>
    <sheet name="MGRespondents" sheetId="4" r:id="rId4"/>
    <sheet name="Q#1" sheetId="5" r:id="rId5"/>
    <sheet name="Q#2" sheetId="6" r:id="rId6"/>
    <sheet name="Q#3" sheetId="7" r:id="rId7"/>
    <sheet name="Q#4" sheetId="8" r:id="rId8"/>
    <sheet name="Q#5" sheetId="9" r:id="rId9"/>
    <sheet name="Q#6" sheetId="10" r:id="rId10"/>
    <sheet name="Q#7" sheetId="11" r:id="rId11"/>
    <sheet name="Q#8" sheetId="12" r:id="rId12"/>
    <sheet name="Q#9" sheetId="13" r:id="rId13"/>
    <sheet name="Q#10" sheetId="14" r:id="rId14"/>
    <sheet name="Q#11" sheetId="15" r:id="rId15"/>
    <sheet name="Q#12" sheetId="16" r:id="rId16"/>
    <sheet name="Q#13" sheetId="17" r:id="rId17"/>
    <sheet name="Q#14" sheetId="18" r:id="rId18"/>
    <sheet name="Q#15" sheetId="19" r:id="rId19"/>
    <sheet name="Q#16" sheetId="20" r:id="rId20"/>
    <sheet name="Q#17a" sheetId="21" r:id="rId21"/>
    <sheet name="Q#17b" sheetId="22" r:id="rId22"/>
    <sheet name="Q#18" sheetId="23" r:id="rId23"/>
    <sheet name="Q#19" sheetId="24" r:id="rId24"/>
    <sheet name="Q#20" sheetId="25" r:id="rId25"/>
    <sheet name="Sheet2" sheetId="26" r:id="rId26"/>
    <sheet name="Sheet3" sheetId="27" r:id="rId27"/>
    <sheet name="Sheet4" sheetId="28" r:id="rId28"/>
    <sheet name="Sheet5" sheetId="29" r:id="rId29"/>
    <sheet name="Sheet6" sheetId="30" r:id="rId30"/>
    <sheet name="Sheet7" sheetId="31" r:id="rId31"/>
    <sheet name="Sheet8" sheetId="32" r:id="rId32"/>
    <sheet name="Sheet9" sheetId="33" r:id="rId33"/>
    <sheet name="Sheet10" sheetId="34" r:id="rId34"/>
    <sheet name="Sheet11" sheetId="35" r:id="rId35"/>
    <sheet name="Sheet12" sheetId="36" r:id="rId36"/>
    <sheet name="Sheet13" sheetId="37" r:id="rId37"/>
    <sheet name="Sheet14" sheetId="38" r:id="rId38"/>
    <sheet name="Sheet15" sheetId="39" r:id="rId39"/>
    <sheet name="Sheet16" sheetId="40" r:id="rId40"/>
  </sheets>
  <definedNames>
    <definedName name="_xlnm.Print_Area" localSheetId="1">'AllPercents'!$A$1:$J$17</definedName>
    <definedName name="_xlnm.Print_Area" localSheetId="0">'AllRespondents'!$A$1:$J$17</definedName>
    <definedName name="_xlnm.Print_Area" localSheetId="2">'FGRespondents'!$A$1:$J$17</definedName>
    <definedName name="_xlnm.Print_Area" localSheetId="3">'MGRespondents'!$A$1:$J$17</definedName>
  </definedNames>
  <calcPr fullCalcOnLoad="1"/>
</workbook>
</file>

<file path=xl/sharedStrings.xml><?xml version="1.0" encoding="utf-8"?>
<sst xmlns="http://schemas.openxmlformats.org/spreadsheetml/2006/main" count="1666" uniqueCount="316">
  <si>
    <t>Fully recovered</t>
  </si>
  <si>
    <t>Stock in  collapse</t>
  </si>
  <si>
    <t>Lowest ever</t>
  </si>
  <si>
    <t>Excellent fish condition</t>
  </si>
  <si>
    <t>Poor fish condition</t>
  </si>
  <si>
    <t>II.</t>
  </si>
  <si>
    <t>Highly positive</t>
  </si>
  <si>
    <t>Highly negative</t>
  </si>
  <si>
    <t>High abundance of predators</t>
  </si>
  <si>
    <t>Relative absence of predators</t>
  </si>
  <si>
    <t>Predator species</t>
  </si>
  <si>
    <t>High abundance of prey</t>
  </si>
  <si>
    <t>Relative absence of prey</t>
  </si>
  <si>
    <t>Prey species</t>
  </si>
  <si>
    <t>More small fish than usual</t>
  </si>
  <si>
    <t>Similar in ages and size to past years</t>
  </si>
  <si>
    <t>More big fish than usual</t>
  </si>
  <si>
    <t>Partly effective</t>
  </si>
  <si>
    <t>Uncertain</t>
  </si>
  <si>
    <t>Less than fully effective</t>
  </si>
  <si>
    <t>Not at all effective</t>
  </si>
  <si>
    <t>Resource Outlook</t>
  </si>
  <si>
    <t>IV.</t>
  </si>
  <si>
    <t>Respondent’s Information</t>
  </si>
  <si>
    <t>FG less than 45’</t>
  </si>
  <si>
    <t>FG 45’-65’</t>
  </si>
  <si>
    <t>MG less than 65’</t>
  </si>
  <si>
    <t>FG 65’-100’</t>
  </si>
  <si>
    <t>MG 65’-100’</t>
  </si>
  <si>
    <t>Vessels&gt;100’</t>
  </si>
  <si>
    <t>Fleet/Gear sector</t>
  </si>
  <si>
    <t>Stocks fished</t>
  </si>
  <si>
    <t>Fishing periods</t>
  </si>
  <si>
    <t>One year</t>
  </si>
  <si>
    <t>2 to 5 years</t>
  </si>
  <si>
    <t>5 to 7 years</t>
  </si>
  <si>
    <t>7 to 10 years</t>
  </si>
  <si>
    <t>More than 10 years</t>
  </si>
  <si>
    <t>4. Timing of the fishery</t>
  </si>
  <si>
    <t>I.</t>
  </si>
  <si>
    <t>Stock Status</t>
  </si>
  <si>
    <t>7. Presence of groundfish predator species</t>
  </si>
  <si>
    <t>8. Presence of groundfish prey species</t>
  </si>
  <si>
    <t>Evidence</t>
  </si>
  <si>
    <t>Whales</t>
  </si>
  <si>
    <t>Birds</t>
  </si>
  <si>
    <t xml:space="preserve">Sharks </t>
  </si>
  <si>
    <t>Sandlance</t>
  </si>
  <si>
    <t>Prey</t>
  </si>
  <si>
    <t>Predator</t>
  </si>
  <si>
    <t>Ecosystem status</t>
  </si>
  <si>
    <t>Seals</t>
  </si>
  <si>
    <t>Codfish</t>
  </si>
  <si>
    <t>Shrimp</t>
  </si>
  <si>
    <t>Herring</t>
  </si>
  <si>
    <t>Squid</t>
  </si>
  <si>
    <t>Other</t>
  </si>
  <si>
    <t>Billfish</t>
  </si>
  <si>
    <t>Suggestions to</t>
  </si>
  <si>
    <t>Improve Monitoring</t>
  </si>
  <si>
    <t>100% DMP</t>
  </si>
  <si>
    <t>More boarding</t>
  </si>
  <si>
    <t>More observers</t>
  </si>
  <si>
    <t>Bait in fish</t>
  </si>
  <si>
    <t>Total</t>
  </si>
  <si>
    <t>Proportion of responses</t>
  </si>
  <si>
    <t>Empty cells indicate no responses were recorded for those possible answers.</t>
  </si>
  <si>
    <t>Questionnaires Summary Response Data</t>
  </si>
  <si>
    <t>Results of FRCC Questionnaire:</t>
  </si>
  <si>
    <t>The following tables summarize the responses of all fixed gear participants who completed the questionnaire.</t>
  </si>
  <si>
    <t>Highest ever</t>
  </si>
  <si>
    <t>Summary responses by ALL RESPONDENTS</t>
  </si>
  <si>
    <t>The numbers in each cell in the tables below correspond to the total number of responses provided by all respondents.</t>
  </si>
  <si>
    <t>Note also that not all respondents replied to all questions.</t>
  </si>
  <si>
    <t>Responses</t>
  </si>
  <si>
    <t>Total No. of</t>
  </si>
  <si>
    <t>Eastern Scotian Shelf</t>
  </si>
  <si>
    <t>The following tables summarize the responses for all who completed the questionnaire on the Eastern Scotian Shelf Groundfish.</t>
  </si>
  <si>
    <t xml:space="preserve"> </t>
  </si>
  <si>
    <t>Improving compared to recent years but not fully recovered</t>
  </si>
  <si>
    <t>Stable-unchanged from recent years</t>
  </si>
  <si>
    <t>Declining compared to recent years</t>
  </si>
  <si>
    <t>Did not catch stock</t>
  </si>
  <si>
    <t>1. 4VWX5Z Pollock</t>
  </si>
  <si>
    <t>2. 3NOPs4VWX5Zc</t>
  </si>
  <si>
    <t xml:space="preserve">   Atlantic Halibut</t>
  </si>
  <si>
    <t>3. 4VWX Silver Hake</t>
  </si>
  <si>
    <t>4. 4VsW Cod</t>
  </si>
  <si>
    <t>5. 4Vn(M-O) Cod</t>
  </si>
  <si>
    <t>6. 4TVW Haddock</t>
  </si>
  <si>
    <t>7. 4VW Flatfishes</t>
  </si>
  <si>
    <t>8. 4VsW Skates</t>
  </si>
  <si>
    <t>9. 4VWX5Zc White Hake</t>
  </si>
  <si>
    <t>Highest</t>
  </si>
  <si>
    <t>ever</t>
  </si>
  <si>
    <t>Better than recent years but not highest</t>
  </si>
  <si>
    <t>Unchanged from recent years</t>
  </si>
  <si>
    <t>Worse than in recent years</t>
  </si>
  <si>
    <t>Easiest ever to find</t>
  </si>
  <si>
    <t>Easier to find than recently but not easiest</t>
  </si>
  <si>
    <t>Harder to find than recent years</t>
  </si>
  <si>
    <t>Hardest to find</t>
  </si>
  <si>
    <t>Earliest ever</t>
  </si>
  <si>
    <t>Earlier than recent years</t>
  </si>
  <si>
    <t>Later than recent years</t>
  </si>
  <si>
    <t>Latest ever</t>
  </si>
  <si>
    <t>Improved condition compared to recent years</t>
  </si>
  <si>
    <t>Unchanged condition from recent years</t>
  </si>
  <si>
    <t>Declining condition compared to recent years</t>
  </si>
  <si>
    <t>.</t>
  </si>
  <si>
    <t>Better than in recent years</t>
  </si>
  <si>
    <t>Deteriorated compared to recent years</t>
  </si>
  <si>
    <t>Eastern Scotian Shelf ecosystem</t>
  </si>
  <si>
    <t>Increased predators  compared to recent years</t>
  </si>
  <si>
    <t>Unchanged predators from recent years</t>
  </si>
  <si>
    <t>Decreased evidence of predators compared to recent years</t>
  </si>
  <si>
    <t>Increased prey  compared to recent years</t>
  </si>
  <si>
    <t>Unchanged prey from recent years</t>
  </si>
  <si>
    <t>Decreased evidence of prey compared to recent years</t>
  </si>
  <si>
    <t>More small fish than ever</t>
  </si>
  <si>
    <t>More older, big fish than ever</t>
  </si>
  <si>
    <t>Very</t>
  </si>
  <si>
    <t>effective</t>
  </si>
  <si>
    <t>other management measures</t>
  </si>
  <si>
    <t>Could be very</t>
  </si>
  <si>
    <t>May be partly effective</t>
  </si>
  <si>
    <t>Will likely be less than fully effective</t>
  </si>
  <si>
    <t>Will not be at all effective</t>
  </si>
  <si>
    <t>1. More Area closures</t>
  </si>
  <si>
    <t>2. More Gear restrictions</t>
  </si>
  <si>
    <t>3. Stricter Small fish protocol</t>
  </si>
  <si>
    <r>
      <t>III.</t>
    </r>
    <r>
      <rPr>
        <b/>
        <sz val="7"/>
        <rFont val="Times New Roman"/>
        <family val="1"/>
      </rPr>
      <t xml:space="preserve">                 </t>
    </r>
    <r>
      <rPr>
        <b/>
        <sz val="10"/>
        <rFont val="Times New Roman"/>
        <family val="1"/>
      </rPr>
      <t>Information Sources</t>
    </r>
  </si>
  <si>
    <t>Highly underestimates stock removals</t>
  </si>
  <si>
    <t>Somewhat underestimates stock removals</t>
  </si>
  <si>
    <t>Reflects removals</t>
  </si>
  <si>
    <t>accurately</t>
  </si>
  <si>
    <t>Somewhat overestimates stock removals</t>
  </si>
  <si>
    <t>Highly overestimates stock removals</t>
  </si>
  <si>
    <t>No comment/ Don’t know</t>
  </si>
  <si>
    <t>1. Port sampling</t>
  </si>
  <si>
    <t>2. At-sea sampling</t>
  </si>
  <si>
    <t>3. Sales slip data</t>
  </si>
  <si>
    <t>4. Quota statistics</t>
  </si>
  <si>
    <t>Highly underestimates abundance</t>
  </si>
  <si>
    <t>Somewhat underestimates abundance</t>
  </si>
  <si>
    <t>Reflects stock abundance</t>
  </si>
  <si>
    <t>Somewhat overestimates abundance</t>
  </si>
  <si>
    <t>Highly overestimates abundance</t>
  </si>
  <si>
    <t>1. Research vessels</t>
  </si>
  <si>
    <t xml:space="preserve">    surveys, e.g., DFO</t>
  </si>
  <si>
    <t>2. Joint Industry/DFO</t>
  </si>
  <si>
    <t xml:space="preserve">    surveys</t>
  </si>
  <si>
    <t>3. Sentinel surveys</t>
  </si>
  <si>
    <t>Strongly agree</t>
  </si>
  <si>
    <t>Agree</t>
  </si>
  <si>
    <t>Disagree</t>
  </si>
  <si>
    <t>Strongly disagree</t>
  </si>
  <si>
    <t>No comment</t>
  </si>
  <si>
    <t>1. Scotia-Fundy RAP</t>
  </si>
  <si>
    <t>2. Meetings with DFO</t>
  </si>
  <si>
    <t xml:space="preserve">    Science staff</t>
  </si>
  <si>
    <t>3. FRCC consultations</t>
  </si>
  <si>
    <t>Planning elements</t>
  </si>
  <si>
    <t>Very  important</t>
  </si>
  <si>
    <t>Somewhat important</t>
  </si>
  <si>
    <t>Less important</t>
  </si>
  <si>
    <t>Not at all important</t>
  </si>
  <si>
    <t>No comment/</t>
  </si>
  <si>
    <t>Don’t know</t>
  </si>
  <si>
    <t>1. Multi-year TACs, e.g.,</t>
  </si>
  <si>
    <t xml:space="preserve">    setting TACs for 3 to 5</t>
  </si>
  <si>
    <t xml:space="preserve">    running</t>
  </si>
  <si>
    <t>2. Biological objectives,</t>
  </si>
  <si>
    <t xml:space="preserve">    e.g., absolute biomass</t>
  </si>
  <si>
    <t xml:space="preserve">    limits and targets</t>
  </si>
  <si>
    <t>3. Stock reference point</t>
  </si>
  <si>
    <r>
      <t xml:space="preserve">    values, e.g., F</t>
    </r>
    <r>
      <rPr>
        <vertAlign val="subscript"/>
        <sz val="10"/>
        <rFont val="Times New Roman"/>
        <family val="1"/>
      </rPr>
      <t xml:space="preserve">0.1 </t>
    </r>
  </si>
  <si>
    <t>4. Ecosystem</t>
  </si>
  <si>
    <t xml:space="preserve">    considerations, e.g.,</t>
  </si>
  <si>
    <t xml:space="preserve">    predators, prey, habitat</t>
  </si>
  <si>
    <t>5. Socioeconomic</t>
  </si>
  <si>
    <t xml:space="preserve">    employment, income</t>
  </si>
  <si>
    <t>6. Limits on year-to-</t>
  </si>
  <si>
    <t xml:space="preserve">    year changes in TACs,</t>
  </si>
  <si>
    <t xml:space="preserve">    e.g., no change greater</t>
  </si>
  <si>
    <t xml:space="preserve">    than +20% or –20%</t>
  </si>
  <si>
    <t xml:space="preserve">    __________________</t>
  </si>
  <si>
    <t>V.</t>
  </si>
  <si>
    <t>Province</t>
  </si>
  <si>
    <t>Home port</t>
  </si>
  <si>
    <t>4VWX5Z Pollock</t>
  </si>
  <si>
    <t>3NOPs4VWX5Zc Atlantic Halibut</t>
  </si>
  <si>
    <t>4VWX5Zc Silver Hake</t>
  </si>
  <si>
    <t>4VW Flatfish</t>
  </si>
  <si>
    <t>4VWX Argentine</t>
  </si>
  <si>
    <t>4VsW Skate</t>
  </si>
  <si>
    <t>Unit 3 Redfish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</si>
  <si>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</si>
  <si>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</si>
  <si>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</si>
  <si>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</si>
  <si>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</si>
  <si>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</si>
  <si>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</si>
  <si>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</si>
  <si>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</si>
  <si>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</si>
  <si>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</si>
  <si>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</si>
  <si>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Years experience</t>
  </si>
  <si>
    <t>10. Effectiveness of monitoring, observers</t>
  </si>
  <si>
    <t>Manmt Zones</t>
  </si>
  <si>
    <t>Improve information reliability</t>
  </si>
  <si>
    <t>Suggestions regarding</t>
  </si>
  <si>
    <t>management measures</t>
  </si>
  <si>
    <t>11. Increased use of</t>
  </si>
  <si>
    <t>12. Fishery information sources</t>
  </si>
  <si>
    <t>13. Stock abundance surveys</t>
  </si>
  <si>
    <t>Improve surveys</t>
  </si>
  <si>
    <t>Improve information exchange</t>
  </si>
  <si>
    <t>14. Exchange of views on stock status</t>
  </si>
  <si>
    <t>stock status</t>
  </si>
  <si>
    <t xml:space="preserve">15. Importance of </t>
  </si>
  <si>
    <t>7. Other (Specified)</t>
  </si>
  <si>
    <t>Suggestion to improve</t>
  </si>
  <si>
    <t>long-term planning</t>
  </si>
  <si>
    <t>16. Gear sector of respondant</t>
  </si>
  <si>
    <t>17a. Home Port location</t>
  </si>
  <si>
    <t>17b. Province of home port</t>
  </si>
  <si>
    <t>Nova Scotia</t>
  </si>
  <si>
    <t>New Brunswick</t>
  </si>
  <si>
    <t>Québec</t>
  </si>
  <si>
    <t>PEI</t>
  </si>
  <si>
    <t>Newfoundland</t>
  </si>
  <si>
    <t>18. Stocks fished</t>
  </si>
  <si>
    <t>19. Fishing periods</t>
  </si>
  <si>
    <t>20. Experience</t>
  </si>
  <si>
    <t>Gear restrictions</t>
  </si>
  <si>
    <t>Small fish protocol</t>
  </si>
  <si>
    <t>Spawn closures</t>
  </si>
  <si>
    <t>Juvenile closures</t>
  </si>
  <si>
    <t>Port sampling</t>
  </si>
  <si>
    <t>At-sea sampling</t>
  </si>
  <si>
    <t>Sales slip data</t>
  </si>
  <si>
    <t>Quota stats</t>
  </si>
  <si>
    <t>RV</t>
  </si>
  <si>
    <t>Joint industry/DFO</t>
  </si>
  <si>
    <t>Sentinel</t>
  </si>
  <si>
    <t xml:space="preserve">Index </t>
  </si>
  <si>
    <t>Summary % responses by ALL RESPONDENTS</t>
  </si>
  <si>
    <t>Glace Bay</t>
  </si>
  <si>
    <t>Total No. of Responses</t>
  </si>
  <si>
    <t>Very effective</t>
  </si>
  <si>
    <t>Could be very effective</t>
  </si>
  <si>
    <t>Reflects removals accurately</t>
  </si>
  <si>
    <t>Reflects stock abundance accurately</t>
  </si>
  <si>
    <t>4VWX5Zc White Hake</t>
  </si>
  <si>
    <t xml:space="preserve">Total number of all respondents = </t>
  </si>
  <si>
    <t>Larry's River</t>
  </si>
  <si>
    <t>Reduce seismic</t>
  </si>
  <si>
    <t>Riverport</t>
  </si>
  <si>
    <t>Questions to Participants in the 2000-2001 Eastern Scotian Shelf Groundfishery</t>
  </si>
  <si>
    <t>2. Catch rates in 2000-2001</t>
  </si>
  <si>
    <t>Observations while Fishing in 2000-2001</t>
  </si>
  <si>
    <t>5. Overall fish condition in 2000-2001</t>
  </si>
  <si>
    <t>6. Overall status of the Eastern Scotian Shelf ecosystem in 2000-2001</t>
  </si>
  <si>
    <t>1. Overall status in 2000-2001</t>
  </si>
  <si>
    <t>3. Fish availability in 2000-2001</t>
  </si>
  <si>
    <t>9. Age distribution in the catch in 2000-2001</t>
  </si>
  <si>
    <t>December 11,2001</t>
  </si>
  <si>
    <t>Total number of all respondents=</t>
  </si>
  <si>
    <t>Summary responses by FIXED GEAR RESPONDENTS</t>
  </si>
  <si>
    <t>Summary responses by MOBILE GEAR RESPONDENTS</t>
  </si>
  <si>
    <t>2002/2003 Conservation Requirements for the Scotian Shelf.</t>
  </si>
  <si>
    <t>The original questionnaires are found in the Appendix to the FRCC.02.xx.xx,</t>
  </si>
  <si>
    <t>Oil platform pollution</t>
  </si>
  <si>
    <t>DMP effectiveness</t>
  </si>
  <si>
    <t>Observer coverage effectiven</t>
  </si>
  <si>
    <t>4. Individual opinions of fishermen</t>
  </si>
  <si>
    <t>4. Individiual opinions of fishermen</t>
  </si>
  <si>
    <t>4. Inidividual opinions of fishermen</t>
  </si>
  <si>
    <t>Warmer water</t>
  </si>
  <si>
    <t>Turtles</t>
  </si>
  <si>
    <t>Mackerel</t>
  </si>
  <si>
    <t>Blandford</t>
  </si>
  <si>
    <t>Commercial fishery</t>
  </si>
  <si>
    <t>Sci not 100%</t>
  </si>
  <si>
    <t>Bay St. Lawrence</t>
  </si>
  <si>
    <t xml:space="preserve">    Spawning Closures</t>
  </si>
  <si>
    <t>Spawning closures</t>
  </si>
  <si>
    <t>East Jeddore</t>
  </si>
  <si>
    <t>Sambro</t>
  </si>
  <si>
    <t>Open their eyes</t>
  </si>
  <si>
    <t>Capelin</t>
  </si>
  <si>
    <t>More sanctions</t>
  </si>
  <si>
    <t>By-catch rules</t>
  </si>
  <si>
    <t>Sci does not listen</t>
  </si>
  <si>
    <t>Ingonish</t>
  </si>
  <si>
    <t>Sonora</t>
  </si>
  <si>
    <t>West Dover</t>
  </si>
  <si>
    <t>Dogfish</t>
  </si>
  <si>
    <t>More officers</t>
  </si>
  <si>
    <t>Questionnaires</t>
  </si>
  <si>
    <t>Musquodobit Harbour</t>
  </si>
  <si>
    <t>Eastern Passage</t>
  </si>
  <si>
    <t>Nets damaged</t>
  </si>
  <si>
    <t>Get rid of draggers</t>
  </si>
  <si>
    <t>Shad Bay</t>
  </si>
  <si>
    <t>Drum Head</t>
  </si>
  <si>
    <t>Northwest Cove</t>
  </si>
  <si>
    <t>Marie Joseph</t>
  </si>
  <si>
    <t>Tile fish</t>
  </si>
  <si>
    <t>DMP as money grab</t>
  </si>
  <si>
    <t>Get rid of FRCC</t>
  </si>
  <si>
    <t>Dingwall</t>
  </si>
  <si>
    <t>Open Western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</si>
</sst>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</numFmts>
  <fonts count="1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.5"/>
      <name val="Arial"/>
      <family val="0"/>
    </font>
    <font>
      <b/>
      <sz val="13.25"/>
      <name val="Arial"/>
      <family val="2"/>
    </font>
    <font>
      <sz val="11.25"/>
      <name val="Arial"/>
      <family val="2"/>
    </font>
    <font>
      <sz val="8.5"/>
      <name val="Arial"/>
      <family val="0"/>
    </font>
    <font>
      <b/>
      <sz val="11.7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7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17" fontId="0" fillId="0" borderId="0" xfId="0" applyNumberFormat="1" applyAlignment="1">
      <alignment/>
    </xf>
    <xf numFmtId="10" fontId="0" fillId="0" borderId="4" xfId="0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" fontId="12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0" fontId="1" fillId="0" borderId="2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Alignment="1">
      <alignment horizontal="left" indent="8"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2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1" fillId="0" borderId="9" xfId="0" applyFont="1" applyBorder="1" applyAlignment="1">
      <alignment vertical="top" wrapText="1"/>
    </xf>
    <xf numFmtId="10" fontId="1" fillId="0" borderId="10" xfId="0" applyNumberFormat="1" applyFont="1" applyBorder="1" applyAlignment="1">
      <alignment vertical="top" wrapText="1"/>
    </xf>
    <xf numFmtId="10" fontId="1" fillId="0" borderId="6" xfId="0" applyNumberFormat="1" applyFont="1" applyBorder="1" applyAlignment="1">
      <alignment vertical="top" wrapText="1"/>
    </xf>
    <xf numFmtId="10" fontId="1" fillId="0" borderId="11" xfId="0" applyNumberFormat="1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10" fontId="1" fillId="0" borderId="12" xfId="0" applyNumberFormat="1" applyFont="1" applyBorder="1" applyAlignment="1">
      <alignment vertical="top" wrapText="1"/>
    </xf>
    <xf numFmtId="10" fontId="1" fillId="0" borderId="4" xfId="0" applyNumberFormat="1" applyFont="1" applyBorder="1" applyAlignment="1">
      <alignment vertical="top" wrapText="1"/>
    </xf>
    <xf numFmtId="10" fontId="1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2" xfId="0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top" wrapText="1"/>
    </xf>
    <xf numFmtId="10" fontId="1" fillId="0" borderId="7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10" fontId="1" fillId="0" borderId="6" xfId="0" applyNumberFormat="1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10" fontId="1" fillId="0" borderId="3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chartsheet" Target="chartsheets/sheet16.xml" /><Relationship Id="rId21" Type="http://schemas.openxmlformats.org/officeDocument/2006/relationships/chartsheet" Target="chartsheets/sheet17.xml" /><Relationship Id="rId22" Type="http://schemas.openxmlformats.org/officeDocument/2006/relationships/chartsheet" Target="chartsheets/sheet18.xml" /><Relationship Id="rId23" Type="http://schemas.openxmlformats.org/officeDocument/2006/relationships/chartsheet" Target="chartsheets/sheet19.xml" /><Relationship Id="rId24" Type="http://schemas.openxmlformats.org/officeDocument/2006/relationships/chartsheet" Target="chartsheets/sheet20.xml" /><Relationship Id="rId25" Type="http://schemas.openxmlformats.org/officeDocument/2006/relationships/chartsheet" Target="chartsheets/sheet21.xml" /><Relationship Id="rId26" Type="http://schemas.openxmlformats.org/officeDocument/2006/relationships/worksheet" Target="worksheets/sheet5.xml" /><Relationship Id="rId27" Type="http://schemas.openxmlformats.org/officeDocument/2006/relationships/worksheet" Target="worksheets/sheet6.xml" /><Relationship Id="rId28" Type="http://schemas.openxmlformats.org/officeDocument/2006/relationships/worksheet" Target="worksheets/sheet7.xml" /><Relationship Id="rId29" Type="http://schemas.openxmlformats.org/officeDocument/2006/relationships/worksheet" Target="worksheets/sheet8.xml" /><Relationship Id="rId30" Type="http://schemas.openxmlformats.org/officeDocument/2006/relationships/worksheet" Target="worksheets/sheet9.xml" /><Relationship Id="rId31" Type="http://schemas.openxmlformats.org/officeDocument/2006/relationships/worksheet" Target="worksheets/sheet10.xml" /><Relationship Id="rId32" Type="http://schemas.openxmlformats.org/officeDocument/2006/relationships/worksheet" Target="worksheets/sheet11.xml" /><Relationship Id="rId33" Type="http://schemas.openxmlformats.org/officeDocument/2006/relationships/worksheet" Target="worksheets/sheet12.xml" /><Relationship Id="rId34" Type="http://schemas.openxmlformats.org/officeDocument/2006/relationships/worksheet" Target="worksheets/sheet13.xml" /><Relationship Id="rId35" Type="http://schemas.openxmlformats.org/officeDocument/2006/relationships/worksheet" Target="worksheets/sheet14.xml" /><Relationship Id="rId36" Type="http://schemas.openxmlformats.org/officeDocument/2006/relationships/worksheet" Target="worksheets/sheet15.xml" /><Relationship Id="rId37" Type="http://schemas.openxmlformats.org/officeDocument/2006/relationships/worksheet" Target="worksheets/sheet16.xml" /><Relationship Id="rId38" Type="http://schemas.openxmlformats.org/officeDocument/2006/relationships/worksheet" Target="worksheets/sheet17.xml" /><Relationship Id="rId39" Type="http://schemas.openxmlformats.org/officeDocument/2006/relationships/worksheet" Target="worksheets/sheet18.xml" /><Relationship Id="rId40" Type="http://schemas.openxmlformats.org/officeDocument/2006/relationships/worksheet" Target="worksheets/sheet19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Q#1. ESS Overall Stock Status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27"/>
          <c:w val="0.6932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AllRespondents!$C$21:$H$23</c:f>
              <c:multiLvlStrCache>
                <c:ptCount val="6"/>
                <c:lvl>
                  <c:pt idx="0">
                    <c:v>Fully recovered</c:v>
                  </c:pt>
                  <c:pt idx="1">
                    <c:v>Improving compared to recent years but not fully recovered</c:v>
                  </c:pt>
                  <c:pt idx="2">
                    <c:v>Stable-unchanged from recent years</c:v>
                  </c:pt>
                  <c:pt idx="3">
                    <c:v>Declining compared to recent years</c:v>
                  </c:pt>
                  <c:pt idx="4">
                    <c:v>Stock in  collapse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AllRespondents!$C$24:$H$24</c:f>
              <c:numCache>
                <c:ptCount val="6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AllRespondents!$C$25:$H$25</c:f>
              <c:numCache>
                <c:ptCount val="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AllRespondents!$C$27:$H$27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15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4VsW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AllRespondents!$C$28:$H$28</c:f>
              <c:numCache>
                <c:ptCount val="6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4Vn(M-O)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AllRespondents!$C$29:$H$29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4TVW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AllRespondents!$C$30:$H$30</c:f>
              <c:numCache>
                <c:ptCount val="6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13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AllRespondents!$C$31:$H$31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17</c:v>
                </c:pt>
              </c:numCache>
            </c:numRef>
          </c:val>
        </c:ser>
        <c:ser>
          <c:idx val="7"/>
          <c:order val="7"/>
          <c:tx>
            <c:strRef>
              <c:f>AllRespondents!$B$32</c:f>
              <c:strCache>
                <c:ptCount val="1"/>
                <c:pt idx="0">
                  <c:v>8. 4VsW Skates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AllRespondents!$C$32:$H$32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15</c:v>
                </c:pt>
              </c:numCache>
            </c:numRef>
          </c:val>
        </c:ser>
        <c:ser>
          <c:idx val="8"/>
          <c:order val="8"/>
          <c:tx>
            <c:strRef>
              <c:f>AllRespondents!$B$33</c:f>
              <c:strCache>
                <c:ptCount val="1"/>
                <c:pt idx="0">
                  <c:v>9.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AllRespondents!$C$33:$H$33</c:f>
              <c:numCache>
                <c:ptCount val="6"/>
                <c:pt idx="0">
                  <c:v>4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</c:ser>
        <c:axId val="3035926"/>
        <c:axId val="27323335"/>
      </c:barChart>
      <c:catAx>
        <c:axId val="30359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35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007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Q#10. Effectiveness of Monitoring in ESS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AllRespondents!$C$135:$G$136</c:f>
              <c:multiLvlStrCache>
                <c:ptCount val="5"/>
                <c:lvl>
                  <c:pt idx="0">
                    <c:v>Very effective</c:v>
                  </c:pt>
                  <c:pt idx="1">
                    <c:v>Partly effective</c:v>
                  </c:pt>
                  <c:pt idx="2">
                    <c:v>Uncertain</c:v>
                  </c:pt>
                  <c:pt idx="3">
                    <c:v>Less than fully effective</c:v>
                  </c:pt>
                  <c:pt idx="4">
                    <c:v>Not at all effective</c:v>
                  </c:pt>
                </c:lvl>
              </c:multiLvlStrCache>
            </c:multiLvlStrRef>
          </c:cat>
          <c:val>
            <c:numRef>
              <c:f>MGRespondents!$C$138:$G$138</c:f>
              <c:numCache>
                <c:ptCount val="5"/>
                <c:pt idx="0">
                  <c:v>2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AllRespondents!$C$135:$G$136</c:f>
              <c:multiLvlStrCache>
                <c:ptCount val="5"/>
                <c:lvl>
                  <c:pt idx="0">
                    <c:v>Very effective</c:v>
                  </c:pt>
                  <c:pt idx="1">
                    <c:v>Partly effective</c:v>
                  </c:pt>
                  <c:pt idx="2">
                    <c:v>Uncertain</c:v>
                  </c:pt>
                  <c:pt idx="3">
                    <c:v>Less than fully effective</c:v>
                  </c:pt>
                  <c:pt idx="4">
                    <c:v>Not at all effective</c:v>
                  </c:pt>
                </c:lvl>
              </c:multiLvlStrCache>
            </c:multiLvlStrRef>
          </c:cat>
          <c:val>
            <c:numRef>
              <c:f>FGRespondents!$C$138:$G$138</c:f>
              <c:numCache>
                <c:ptCount val="5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</c:ser>
        <c:overlap val="100"/>
        <c:axId val="16585168"/>
        <c:axId val="15048785"/>
      </c:barChart>
      <c:catAx>
        <c:axId val="165851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048785"/>
        <c:crosses val="autoZero"/>
        <c:auto val="1"/>
        <c:lblOffset val="100"/>
        <c:noMultiLvlLbl val="0"/>
      </c:catAx>
      <c:valAx>
        <c:axId val="15048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8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7825"/>
          <c:w val="0.186"/>
          <c:h val="0.2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Q#11. Respondents Views on Effectiveness of 
Management Measures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v>MG: Area Closures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AllRespondents!$C$145:$G$146</c:f>
              <c:multiLvlStrCache>
                <c:ptCount val="5"/>
                <c:lvl>
                  <c:pt idx="0">
                    <c:v>Could be very effective</c:v>
                  </c:pt>
                  <c:pt idx="1">
                    <c:v>May be partly effective</c:v>
                  </c:pt>
                  <c:pt idx="2">
                    <c:v>Uncertain</c:v>
                  </c:pt>
                  <c:pt idx="3">
                    <c:v>Will likely be less than fully effective</c:v>
                  </c:pt>
                  <c:pt idx="4">
                    <c:v>Will not be at all effective</c:v>
                  </c:pt>
                </c:lvl>
              </c:multiLvlStrCache>
            </c:multiLvlStrRef>
          </c:cat>
          <c:val>
            <c:numRef>
              <c:f>MGRespondents!$C$147:$G$147</c:f>
              <c:numCache>
                <c:ptCount val="5"/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v>MG: Gear restrictions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MGRespondents!$C$148:$G$148</c:f>
              <c:numCache>
                <c:ptCount val="5"/>
                <c:pt idx="1">
                  <c:v>1</c:v>
                </c:pt>
                <c:pt idx="4">
                  <c:v>1</c:v>
                </c:pt>
              </c:numCache>
            </c:numRef>
          </c:val>
        </c:ser>
        <c:ser>
          <c:idx val="3"/>
          <c:order val="2"/>
          <c:tx>
            <c:v>MG: Small fish protocol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MGRespondents!$C$149:$G$149</c:f>
              <c:numCache>
                <c:ptCount val="5"/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4"/>
          <c:order val="3"/>
          <c:tx>
            <c:v>FG: Area Closures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FGRespondents!$C$147:$G$147</c:f>
              <c:numCache>
                <c:ptCount val="5"/>
                <c:pt idx="0">
                  <c:v>4</c:v>
                </c:pt>
                <c:pt idx="1">
                  <c:v>1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</c:ser>
        <c:ser>
          <c:idx val="5"/>
          <c:order val="4"/>
          <c:tx>
            <c:v>FG: Gear restrictions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FGRespondents!$C$148:$G$148</c:f>
              <c:numCache>
                <c:ptCount val="5"/>
                <c:pt idx="0">
                  <c:v>9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6"/>
          <c:order val="5"/>
          <c:tx>
            <c:v>FG: Small fish protocol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FGRespondents!$C$149:$G$149</c:f>
              <c:numCache>
                <c:ptCount val="5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overlap val="100"/>
        <c:axId val="1221338"/>
        <c:axId val="10992043"/>
      </c:barChart>
      <c:catAx>
        <c:axId val="12213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992043"/>
        <c:crosses val="autoZero"/>
        <c:auto val="1"/>
        <c:lblOffset val="100"/>
        <c:noMultiLvlLbl val="0"/>
      </c:catAx>
      <c:valAx>
        <c:axId val="1099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1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782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Q#12. Respondents Views on Accuracy of 
Fishery Informatiion Sources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v>MG: Port sampling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AllRespondents!$C$157:$H$158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MGRespondents!$C$159:$H$159</c:f>
              <c:numCache>
                <c:ptCount val="6"/>
                <c:pt idx="0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v>MG: At-sea sampling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AllRespondents!$C$157:$H$158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MGRespondents!$C$160:$G$160</c:f>
              <c:numCache>
                <c:ptCount val="5"/>
                <c:pt idx="2">
                  <c:v>1</c:v>
                </c:pt>
              </c:numCache>
            </c:numRef>
          </c:val>
        </c:ser>
        <c:ser>
          <c:idx val="3"/>
          <c:order val="2"/>
          <c:tx>
            <c:v>MG: Sales slip data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AllRespondents!$C$157:$H$158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MGRespondents!$C$161:$G$161</c:f>
              <c:numCache>
                <c:ptCount val="5"/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"/>
          <c:order val="3"/>
          <c:tx>
            <c:v>MG: Quota statistics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MGRespondents!$C$162:$H$162</c:f>
              <c:numCache>
                <c:ptCount val="6"/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v>FG: Port sampling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AllRespondents!$C$157:$H$158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FGRespondents!$C$159:$H$159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</c:numCache>
            </c:numRef>
          </c:val>
        </c:ser>
        <c:ser>
          <c:idx val="5"/>
          <c:order val="5"/>
          <c:tx>
            <c:v>FG: At-sea sampling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AllRespondents!$C$157:$H$158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FGRespondents!$C$160:$G$160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v>FG: Sales slip data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AllRespondents!$C$157:$H$158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FGRespondents!$C$161:$G$161</c:f>
              <c:numCache>
                <c:ptCount val="5"/>
                <c:pt idx="0">
                  <c:v>1</c:v>
                </c:pt>
                <c:pt idx="1">
                  <c:v>6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v>FG: Quota statistics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FGRespondents!$C$162:$H$162</c:f>
              <c:numCache>
                <c:ptCount val="6"/>
                <c:pt idx="0">
                  <c:v>2</c:v>
                </c:pt>
                <c:pt idx="1">
                  <c:v>7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</c:numCache>
            </c:numRef>
          </c:val>
        </c:ser>
        <c:overlap val="100"/>
        <c:axId val="31819524"/>
        <c:axId val="17940261"/>
      </c:barChart>
      <c:catAx>
        <c:axId val="318195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940261"/>
        <c:crosses val="autoZero"/>
        <c:auto val="1"/>
        <c:lblOffset val="100"/>
        <c:noMultiLvlLbl val="0"/>
      </c:catAx>
      <c:valAx>
        <c:axId val="17940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19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422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Q#13. Respondents Views on Accuracy of 
Stock Abundance Surveys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1"/>
          <c:order val="0"/>
          <c:tx>
            <c:v>MG: RV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AllRespondents!$C$171:$H$172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MGRespondents!$C$173:$H$173</c:f>
              <c:numCache>
                <c:ptCount val="6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1"/>
          <c:tx>
            <c:v>MG: Joint Industry/DFO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AllRespondents!$C$171:$H$172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MGRespondents!$C$175:$H$175</c:f>
              <c:numCache>
                <c:ptCount val="6"/>
                <c:pt idx="0">
                  <c:v>1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v>MG: Sentinel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AllRespondents!$C$171:$H$172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MGRespondents!$C$177:$H$177</c:f>
              <c:numCache>
                <c:ptCount val="6"/>
                <c:pt idx="1">
                  <c:v>1</c:v>
                </c:pt>
                <c:pt idx="5">
                  <c:v>1</c:v>
                </c:pt>
              </c:numCache>
            </c:numRef>
          </c:val>
        </c:ser>
        <c:ser>
          <c:idx val="5"/>
          <c:order val="3"/>
          <c:tx>
            <c:v>FG: RV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AllRespondents!$C$171:$H$172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FGRespondents!$C$173:$H$173</c:f>
              <c:numCache>
                <c:ptCount val="6"/>
                <c:pt idx="0">
                  <c:v>10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</c:numCache>
            </c:numRef>
          </c:val>
        </c:ser>
        <c:ser>
          <c:idx val="6"/>
          <c:order val="4"/>
          <c:tx>
            <c:v>FG: Joint Industry/DFO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AllRespondents!$C$171:$H$172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FGRespondents!$C$175:$H$175</c:f>
              <c:numCache>
                <c:ptCount val="6"/>
                <c:pt idx="0">
                  <c:v>6</c:v>
                </c:pt>
                <c:pt idx="1">
                  <c:v>3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ser>
          <c:idx val="7"/>
          <c:order val="5"/>
          <c:tx>
            <c:v>FG: Sentinel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AllRespondents!$C$171:$H$172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FGRespondents!$C$177:$H$177</c:f>
              <c:numCache>
                <c:ptCount val="6"/>
                <c:pt idx="0">
                  <c:v>6</c:v>
                </c:pt>
                <c:pt idx="1">
                  <c:v>3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</c:ser>
        <c:overlap val="100"/>
        <c:axId val="27244622"/>
        <c:axId val="43875007"/>
      </c:barChart>
      <c:catAx>
        <c:axId val="272446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875007"/>
        <c:crosses val="autoZero"/>
        <c:auto val="1"/>
        <c:lblOffset val="100"/>
        <c:noMultiLvlLbl val="0"/>
      </c:catAx>
      <c:valAx>
        <c:axId val="43875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44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20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Q#14. Respondents Views on Opportunities to
Express Views on Stock Status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1"/>
          <c:order val="0"/>
          <c:tx>
            <c:v>MG: Scotia-Fundy RAP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AllRespondents!$C$186:$H$187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MGRespondents!$C$188:$H$188</c:f>
              <c:numCache>
                <c:ptCount val="6"/>
                <c:pt idx="5">
                  <c:v>2</c:v>
                </c:pt>
              </c:numCache>
            </c:numRef>
          </c:val>
        </c:ser>
        <c:ser>
          <c:idx val="3"/>
          <c:order val="1"/>
          <c:tx>
            <c:v>MG: Mtgs with DFO Scientists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AllRespondents!$C$186:$H$187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MGRespondents!$C$189:$H$189</c:f>
              <c:numCache>
                <c:ptCount val="6"/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v>MG: FRCC Consultations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AllRespondents!$C$186:$H$187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MGRespondents!$C$191:$H$191</c:f>
              <c:numCache>
                <c:ptCount val="6"/>
                <c:pt idx="1">
                  <c:v>2</c:v>
                </c:pt>
              </c:numCache>
            </c:numRef>
          </c:val>
        </c:ser>
        <c:ser>
          <c:idx val="5"/>
          <c:order val="3"/>
          <c:tx>
            <c:v>FG: Scotia-Fundy RAP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AllRespondents!$C$186:$H$187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FGRespondents!$C$188:$H$188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10</c:v>
                </c:pt>
              </c:numCache>
            </c:numRef>
          </c:val>
        </c:ser>
        <c:ser>
          <c:idx val="6"/>
          <c:order val="4"/>
          <c:tx>
            <c:v>FG: Mtgs with DFO Scientists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AllRespondents!$C$186:$H$187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FGRespondents!$C$189:$H$189</c:f>
              <c:numCache>
                <c:ptCount val="6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ser>
          <c:idx val="7"/>
          <c:order val="5"/>
          <c:tx>
            <c:v>FG: FRCC Consultations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AllRespondents!$C$186:$H$187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FGRespondents!$C$191:$H$191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</c:numCache>
            </c:numRef>
          </c:val>
        </c:ser>
        <c:overlap val="100"/>
        <c:axId val="59330744"/>
        <c:axId val="64214649"/>
      </c:barChart>
      <c:catAx>
        <c:axId val="593307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214649"/>
        <c:crosses val="autoZero"/>
        <c:auto val="1"/>
        <c:lblOffset val="100"/>
        <c:noMultiLvlLbl val="0"/>
      </c:catAx>
      <c:valAx>
        <c:axId val="6421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3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32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Q#15. Respondents Views on Elements of Long-term Planning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v>Multi-years TACs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AllRespondents!$C$201:$H$202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AllRespondents!$C$203:$H$203</c:f>
              <c:numCache>
                <c:ptCount val="6"/>
                <c:pt idx="0">
                  <c:v>3</c:v>
                </c:pt>
                <c:pt idx="1">
                  <c:v>9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v>Biomass targets/limits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AllRespondents!$C$201:$H$202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AllRespondents!$C$206:$H$206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</c:ser>
        <c:ser>
          <c:idx val="3"/>
          <c:order val="2"/>
          <c:tx>
            <c:v>Stock reference points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AllRespondents!$C$201:$H$202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AllRespondents!$C$209:$H$209</c:f>
              <c:numCache>
                <c:ptCount val="6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ser>
          <c:idx val="4"/>
          <c:order val="3"/>
          <c:tx>
            <c:v>Ecosystem considerations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AllRespondents!$C$201:$H$202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AllRespondents!$C$211:$H$211</c:f>
              <c:numCache>
                <c:ptCount val="6"/>
                <c:pt idx="0">
                  <c:v>12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ser>
          <c:idx val="5"/>
          <c:order val="4"/>
          <c:tx>
            <c:v>Socioeconomic considerations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AllRespondents!$C$201:$H$202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AllRespondents!$C$214:$H$214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</c:ser>
        <c:ser>
          <c:idx val="6"/>
          <c:order val="5"/>
          <c:tx>
            <c:v>Annual change limits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AllRespondents!$C$201:$H$202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AllRespondents!$C$217:$H$217</c:f>
              <c:numCache>
                <c:ptCount val="6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</c:ser>
        <c:overlap val="100"/>
        <c:axId val="41060930"/>
        <c:axId val="34004051"/>
      </c:barChart>
      <c:catAx>
        <c:axId val="410609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004051"/>
        <c:crosses val="autoZero"/>
        <c:auto val="1"/>
        <c:lblOffset val="100"/>
        <c:noMultiLvlLbl val="0"/>
      </c:catAx>
      <c:valAx>
        <c:axId val="34004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60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41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Q#16. ESS Fleet/Gear Sector of Respondent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8565"/>
          <c:h val="0.85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AllRespondents!$B$237</c:f>
              <c:strCache>
                <c:ptCount val="1"/>
                <c:pt idx="0">
                  <c:v>Fleet/Gear sector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multiLvlStrRef>
              <c:f>AllRespondents!$C$235:$H$236</c:f>
              <c:multiLvlStrCache>
                <c:ptCount val="6"/>
                <c:lvl>
                  <c:pt idx="0">
                    <c:v>FG less than 45’</c:v>
                  </c:pt>
                  <c:pt idx="1">
                    <c:v>FG 45’-65’</c:v>
                  </c:pt>
                  <c:pt idx="2">
                    <c:v>MG less than 65’</c:v>
                  </c:pt>
                  <c:pt idx="3">
                    <c:v>FG 65’-100’</c:v>
                  </c:pt>
                  <c:pt idx="4">
                    <c:v>MG 65’-100’</c:v>
                  </c:pt>
                  <c:pt idx="5">
                    <c:v>Vessels&gt;100’</c:v>
                  </c:pt>
                </c:lvl>
              </c:multiLvlStrCache>
            </c:multiLvlStrRef>
          </c:cat>
          <c:val>
            <c:numRef>
              <c:f>AllRespondents!$C$237:$H$237</c:f>
              <c:numCache>
                <c:ptCount val="6"/>
                <c:pt idx="0">
                  <c:v>24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axId val="37601004"/>
        <c:axId val="2864717"/>
      </c:bar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4717"/>
        <c:crosses val="autoZero"/>
        <c:auto val="1"/>
        <c:lblOffset val="100"/>
        <c:noMultiLvlLbl val="0"/>
      </c:catAx>
      <c:valAx>
        <c:axId val="28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01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Q#17a. Home Port of Respondent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27"/>
          <c:w val="0.7735"/>
          <c:h val="0.85625"/>
        </c:manualLayout>
      </c:layout>
      <c:barChart>
        <c:barDir val="col"/>
        <c:grouping val="clustered"/>
        <c:varyColors val="0"/>
        <c:ser>
          <c:idx val="2"/>
          <c:order val="0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AllRespondents!$C$242:$J$242</c:f>
              <c:strCache>
                <c:ptCount val="8"/>
                <c:pt idx="0">
                  <c:v>Larry's River</c:v>
                </c:pt>
                <c:pt idx="1">
                  <c:v>Riverport</c:v>
                </c:pt>
                <c:pt idx="2">
                  <c:v>East Jeddore</c:v>
                </c:pt>
                <c:pt idx="3">
                  <c:v>Sambro</c:v>
                </c:pt>
                <c:pt idx="4">
                  <c:v>Ingonish</c:v>
                </c:pt>
                <c:pt idx="5">
                  <c:v>Sonora</c:v>
                </c:pt>
                <c:pt idx="6">
                  <c:v>Glace Bay</c:v>
                </c:pt>
                <c:pt idx="7">
                  <c:v>West Dover</c:v>
                </c:pt>
              </c:strCache>
            </c:strRef>
          </c:cat>
          <c:val>
            <c:numRef>
              <c:f>FGRespondents!$C$243:$J$243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ser>
          <c:idx val="0"/>
          <c:order val="1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MGRespondents!$C$243:$J$243</c:f>
              <c:numCache>
                <c:ptCount val="8"/>
                <c:pt idx="0">
                  <c:v>1</c:v>
                </c:pt>
                <c:pt idx="1">
                  <c:v>1</c:v>
                </c:pt>
              </c:numCache>
            </c:numRef>
          </c:val>
        </c:ser>
        <c:axId val="25782454"/>
        <c:axId val="30715495"/>
      </c:bar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15495"/>
        <c:crosses val="autoZero"/>
        <c:auto val="1"/>
        <c:lblOffset val="100"/>
        <c:noMultiLvlLbl val="0"/>
      </c:catAx>
      <c:valAx>
        <c:axId val="3071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82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422"/>
          <c:w val="0.1435"/>
          <c:h val="0.1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Q#17b. Province of Respondent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8565"/>
          <c:h val="0.85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AllRespondents!$B$247</c:f>
              <c:strCache>
                <c:ptCount val="1"/>
                <c:pt idx="0">
                  <c:v>Province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AllRespondents!$C$246:$H$246</c:f>
              <c:strCache>
                <c:ptCount val="6"/>
                <c:pt idx="0">
                  <c:v>Nova Scotia</c:v>
                </c:pt>
                <c:pt idx="1">
                  <c:v>New Brunswick</c:v>
                </c:pt>
                <c:pt idx="2">
                  <c:v>Québec</c:v>
                </c:pt>
                <c:pt idx="3">
                  <c:v>PEI</c:v>
                </c:pt>
                <c:pt idx="4">
                  <c:v>Newfoundland</c:v>
                </c:pt>
                <c:pt idx="5">
                  <c:v>Other</c:v>
                </c:pt>
              </c:strCache>
            </c:strRef>
          </c:cat>
          <c:val>
            <c:numRef>
              <c:f>AllRespondents!$C$247:$H$247</c:f>
              <c:numCache>
                <c:ptCount val="6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7137"/>
        <c:crosses val="autoZero"/>
        <c:auto val="1"/>
        <c:lblOffset val="100"/>
        <c:noMultiLvlLbl val="0"/>
      </c:catAx>
      <c:valAx>
        <c:axId val="4927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0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Q#18. ESS Stocks Fished by Respondent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27"/>
          <c:w val="0.7702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AllRespondents!$C$252:$J$253</c:f>
              <c:multiLvlStrCache>
                <c:ptCount val="8"/>
                <c:lvl>
                  <c:pt idx="0">
                    <c:v>4VWX5Z Pollock</c:v>
                  </c:pt>
                  <c:pt idx="1">
                    <c:v>3NOPs4VWX5Zc Atlantic Halibut</c:v>
                  </c:pt>
                  <c:pt idx="2">
                    <c:v>4VWX5Zc Silver Hake</c:v>
                  </c:pt>
                  <c:pt idx="3">
                    <c:v>4VW Flatfish</c:v>
                  </c:pt>
                  <c:pt idx="4">
                    <c:v>4VWX Argentine</c:v>
                  </c:pt>
                  <c:pt idx="5">
                    <c:v>4VsW Skate</c:v>
                  </c:pt>
                  <c:pt idx="6">
                    <c:v>4VWX5Zc White Hake</c:v>
                  </c:pt>
                  <c:pt idx="7">
                    <c:v>Unit 3 Redfish</c:v>
                  </c:pt>
                </c:lvl>
              </c:multiLvlStrCache>
            </c:multiLvlStrRef>
          </c:cat>
          <c:val>
            <c:numRef>
              <c:f>MGRespondents!$C$254:$J$254</c:f>
              <c:numCache>
                <c:ptCount val="8"/>
                <c:pt idx="0">
                  <c:v>1</c:v>
                </c:pt>
                <c:pt idx="2">
                  <c:v>2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AllRespondents!$C$252:$J$253</c:f>
              <c:multiLvlStrCache>
                <c:ptCount val="8"/>
                <c:lvl>
                  <c:pt idx="0">
                    <c:v>4VWX5Z Pollock</c:v>
                  </c:pt>
                  <c:pt idx="1">
                    <c:v>3NOPs4VWX5Zc Atlantic Halibut</c:v>
                  </c:pt>
                  <c:pt idx="2">
                    <c:v>4VWX5Zc Silver Hake</c:v>
                  </c:pt>
                  <c:pt idx="3">
                    <c:v>4VW Flatfish</c:v>
                  </c:pt>
                  <c:pt idx="4">
                    <c:v>4VWX Argentine</c:v>
                  </c:pt>
                  <c:pt idx="5">
                    <c:v>4VsW Skate</c:v>
                  </c:pt>
                  <c:pt idx="6">
                    <c:v>4VWX5Zc White Hake</c:v>
                  </c:pt>
                  <c:pt idx="7">
                    <c:v>Unit 3 Redfish</c:v>
                  </c:pt>
                </c:lvl>
              </c:multiLvlStrCache>
            </c:multiLvlStrRef>
          </c:cat>
          <c:val>
            <c:numRef>
              <c:f>FGRespondents!$C$254:$J$254</c:f>
              <c:numCache>
                <c:ptCount val="8"/>
                <c:pt idx="0">
                  <c:v>11</c:v>
                </c:pt>
                <c:pt idx="1">
                  <c:v>16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overlap val="100"/>
        <c:axId val="44344234"/>
        <c:axId val="63553787"/>
      </c:bar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4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38375"/>
          <c:w val="0.137"/>
          <c:h val="0.15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Q#2. ESS Catch Rates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AllRespondents!$C$36:$H$37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AllRespondents!$C$38:$H$38</c:f>
              <c:numCach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AllRespondents!$C$36:$H$37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AllRespondents!$C$39:$H$39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AllRespondents!$C$36:$H$37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AllRespondents!$C$41:$H$41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4VsW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AllRespondents!$C$36:$H$37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AllRespondents!$C$42:$H$42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4Vn(M-O)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AllRespondents!$C$36:$H$37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AllRespondents!$C$43:$H$43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4TVW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AllRespondents!$C$36:$H$37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AllRespondents!$C$44:$H$44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11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AllRespondents!$C$36:$H$37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AllRespondents!$C$45:$H$45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16</c:v>
                </c:pt>
              </c:numCache>
            </c:numRef>
          </c:val>
        </c:ser>
        <c:ser>
          <c:idx val="7"/>
          <c:order val="7"/>
          <c:tx>
            <c:strRef>
              <c:f>AllRespondents!$B$32</c:f>
              <c:strCache>
                <c:ptCount val="1"/>
                <c:pt idx="0">
                  <c:v>8. 4VsW Skates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AllRespondents!$C$36:$H$37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AllRespondents!$C$46:$H$46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16</c:v>
                </c:pt>
              </c:numCache>
            </c:numRef>
          </c:val>
        </c:ser>
        <c:ser>
          <c:idx val="8"/>
          <c:order val="8"/>
          <c:tx>
            <c:strRef>
              <c:f>AllRespondents!$B$33</c:f>
              <c:strCache>
                <c:ptCount val="1"/>
                <c:pt idx="0">
                  <c:v>9.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AllRespondents!$C$36:$H$37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AllRespondents!$C$47:$H$47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</c:numCache>
            </c:numRef>
          </c:val>
        </c:ser>
        <c:axId val="44583424"/>
        <c:axId val="65706497"/>
      </c:barChart>
      <c:catAx>
        <c:axId val="445834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5706497"/>
        <c:crosses val="autoZero"/>
        <c:auto val="1"/>
        <c:lblOffset val="100"/>
        <c:noMultiLvlLbl val="0"/>
      </c:catAx>
      <c:valAx>
        <c:axId val="65706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4583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247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Q#19. Periods Fished by Respondent in ESS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3675"/>
          <c:w val="0.755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AllRespondents!$C$258:$N$258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MGRespondents!$C$259:$N$259</c:f>
              <c:numCache>
                <c:ptCount val="12"/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AllRespondents!$C$258:$N$258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FGRespondents!$C$259:$N$259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7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</c:ser>
        <c:overlap val="100"/>
        <c:axId val="35113172"/>
        <c:axId val="47583093"/>
      </c:bar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13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03"/>
          <c:w val="0.13375"/>
          <c:h val="0.17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Q#20. Years of Fishing Experience of Respondent in ESS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27"/>
          <c:w val="0.7602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AllRespondents!$C$263:$G$263</c:f>
              <c:strCache>
                <c:ptCount val="5"/>
                <c:pt idx="0">
                  <c:v>One year</c:v>
                </c:pt>
                <c:pt idx="1">
                  <c:v>2 to 5 years</c:v>
                </c:pt>
                <c:pt idx="2">
                  <c:v>5 to 7 years</c:v>
                </c:pt>
                <c:pt idx="3">
                  <c:v>7 to 10 years</c:v>
                </c:pt>
                <c:pt idx="4">
                  <c:v>More than 10 years</c:v>
                </c:pt>
              </c:strCache>
            </c:strRef>
          </c:cat>
          <c:val>
            <c:numRef>
              <c:f>MGRespondents!$C$264:$G$264</c:f>
              <c:numCache>
                <c:ptCount val="5"/>
                <c:pt idx="4">
                  <c:v>1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AllRespondents!$C$263:$G$263</c:f>
              <c:strCache>
                <c:ptCount val="5"/>
                <c:pt idx="0">
                  <c:v>One year</c:v>
                </c:pt>
                <c:pt idx="1">
                  <c:v>2 to 5 years</c:v>
                </c:pt>
                <c:pt idx="2">
                  <c:v>5 to 7 years</c:v>
                </c:pt>
                <c:pt idx="3">
                  <c:v>7 to 10 years</c:v>
                </c:pt>
                <c:pt idx="4">
                  <c:v>More than 10 years</c:v>
                </c:pt>
              </c:strCache>
            </c:strRef>
          </c:cat>
          <c:val>
            <c:numRef>
              <c:f>FGRespondents!$C$264:$G$264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18</c:v>
                </c:pt>
              </c:numCache>
            </c:numRef>
          </c:val>
        </c:ser>
        <c:overlap val="100"/>
        <c:axId val="25594654"/>
        <c:axId val="29025295"/>
      </c:barChart>
      <c:catAx>
        <c:axId val="255946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025295"/>
        <c:crosses val="autoZero"/>
        <c:auto val="1"/>
        <c:lblOffset val="100"/>
        <c:noMultiLvlLbl val="0"/>
      </c:catAx>
      <c:valAx>
        <c:axId val="2902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94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"/>
          <c:y val="0.374"/>
          <c:w val="0.13375"/>
          <c:h val="0.19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Q#3. ESS Fish Availability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AllRespondents!$C$50:$H$51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AllRespondents!$C$52:$H$52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AllRespondents!$C$50:$H$51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AllRespondents!$C$53:$H$53</c:f>
              <c:numCache>
                <c:ptCount val="6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AllRespondents!$C$50:$H$51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AllRespondents!$C$55:$H$55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16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4VsW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AllRespondents!$C$50:$H$51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AllRespondents!$C$56:$H$56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2</c:v>
                </c:pt>
                <c:pt idx="4">
                  <c:v>3</c:v>
                </c:pt>
                <c:pt idx="5">
                  <c:v>6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4Vn(M-O)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AllRespondents!$C$50:$H$51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AllRespondents!$C$57:$H$57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4TVW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AllRespondents!$C$50:$H$51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AllRespondents!$C$58:$H$58</c:f>
              <c:numCache>
                <c:ptCount val="6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14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AllRespondents!$C$50:$H$51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AllRespondents!$C$59:$H$59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15</c:v>
                </c:pt>
              </c:numCache>
            </c:numRef>
          </c:val>
        </c:ser>
        <c:ser>
          <c:idx val="7"/>
          <c:order val="7"/>
          <c:tx>
            <c:strRef>
              <c:f>AllRespondents!$B$32</c:f>
              <c:strCache>
                <c:ptCount val="1"/>
                <c:pt idx="0">
                  <c:v>8. 4VsW Skates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AllRespondents!$C$50:$H$51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AllRespondents!$C$60:$H$60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15</c:v>
                </c:pt>
              </c:numCache>
            </c:numRef>
          </c:val>
        </c:ser>
        <c:ser>
          <c:idx val="8"/>
          <c:order val="8"/>
          <c:tx>
            <c:strRef>
              <c:f>AllRespondents!$B$33</c:f>
              <c:strCache>
                <c:ptCount val="1"/>
                <c:pt idx="0">
                  <c:v>9.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AllRespondents!$C$50:$H$51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AllRespondents!$C$61:$H$61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</c:ser>
        <c:axId val="54487562"/>
        <c:axId val="20626011"/>
      </c:barChart>
      <c:catAx>
        <c:axId val="544875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0626011"/>
        <c:crosses val="autoZero"/>
        <c:auto val="1"/>
        <c:lblOffset val="100"/>
        <c:noMultiLvlLbl val="0"/>
      </c:catAx>
      <c:valAx>
        <c:axId val="2062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4487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247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Q#4. ESS Timing of the Fishery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AllRespondents!$C$66:$H$67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AllRespondents!$C$68:$H$68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AllRespondents!$C$66:$H$67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AllRespondents!$C$69:$H$69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12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AllRespondents!$C$66:$H$67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AllRespondents!$C$71:$H$71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14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4VsW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AllRespondents!$C$66:$H$67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AllRespondents!$C$72:$H$72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2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4Vn(M-O)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AllRespondents!$C$66:$H$67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AllRespondents!$C$73:$H$73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4TVW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AllRespondents!$C$66:$H$67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AllRespondents!$C$74:$H$74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13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AllRespondents!$C$66:$H$67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AllRespondents!$C$75:$H$75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</c:numCache>
            </c:numRef>
          </c:val>
        </c:ser>
        <c:ser>
          <c:idx val="7"/>
          <c:order val="7"/>
          <c:tx>
            <c:strRef>
              <c:f>AllRespondents!$B$32</c:f>
              <c:strCache>
                <c:ptCount val="1"/>
                <c:pt idx="0">
                  <c:v>8. 4VsW Skates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AllRespondents!$C$66:$H$67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AllRespondents!$C$76:$H$76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</c:numCache>
            </c:numRef>
          </c:val>
        </c:ser>
        <c:ser>
          <c:idx val="8"/>
          <c:order val="8"/>
          <c:tx>
            <c:strRef>
              <c:f>AllRespondents!$B$33</c:f>
              <c:strCache>
                <c:ptCount val="1"/>
                <c:pt idx="0">
                  <c:v>9.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AllRespondents!$C$66:$H$67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AllRespondents!$C$77:$H$77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</c:ser>
        <c:axId val="51416372"/>
        <c:axId val="60094165"/>
      </c:barChart>
      <c:catAx>
        <c:axId val="514163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0094165"/>
        <c:crosses val="autoZero"/>
        <c:auto val="1"/>
        <c:lblOffset val="100"/>
        <c:noMultiLvlLbl val="0"/>
      </c:catAx>
      <c:valAx>
        <c:axId val="6009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1416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247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Q#5. ESS Overall Fish Condition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AllRespondents!$C$80:$H$82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AllRespondents!$C$83:$H$83</c:f>
              <c:numCache>
                <c:ptCount val="6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AllRespondents!$C$80:$H$82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AllRespondents!$C$84:$H$84</c:f>
              <c:numCache>
                <c:ptCount val="6"/>
                <c:pt idx="0">
                  <c:v>5</c:v>
                </c:pt>
                <c:pt idx="1">
                  <c:v>1</c:v>
                </c:pt>
                <c:pt idx="2">
                  <c:v>9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AllRespondents!$C$80:$H$82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AllRespondents!$C$86:$H$86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4VsW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AllRespondents!$C$80:$H$82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AllRespondents!$C$87:$H$87</c:f>
              <c:numCache>
                <c:ptCount val="6"/>
                <c:pt idx="0">
                  <c:v>1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4Vn(M-O)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AllRespondents!$C$80:$H$82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AllRespondents!$C$88:$H$88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4TVW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AllRespondents!$C$80:$H$82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AllRespondents!$C$89:$H$89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14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AllRespondents!$C$80:$H$82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AllRespondents!$C$90:$H$90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ser>
          <c:idx val="7"/>
          <c:order val="7"/>
          <c:tx>
            <c:strRef>
              <c:f>AllRespondents!$B$32</c:f>
              <c:strCache>
                <c:ptCount val="1"/>
                <c:pt idx="0">
                  <c:v>8. 4VsW Skates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AllRespondents!$C$80:$H$82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AllRespondents!$C$91:$H$91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ser>
          <c:idx val="8"/>
          <c:order val="8"/>
          <c:tx>
            <c:strRef>
              <c:f>AllRespondents!$B$33</c:f>
              <c:strCache>
                <c:ptCount val="1"/>
                <c:pt idx="0">
                  <c:v>9.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AllRespondents!$C$80:$H$82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AllRespondents!$C$92:$H$92</c:f>
              <c:numCache>
                <c:ptCount val="6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</c:ser>
        <c:axId val="3976574"/>
        <c:axId val="35789167"/>
      </c:barChart>
      <c:catAx>
        <c:axId val="39765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5789167"/>
        <c:crosses val="autoZero"/>
        <c:auto val="1"/>
        <c:lblOffset val="100"/>
        <c:noMultiLvlLbl val="0"/>
      </c:catAx>
      <c:valAx>
        <c:axId val="35789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7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102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Q#6. Overall Status of the ESS Ecosystem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7277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AllRespondents!$C$95:$G$96</c:f>
              <c:multiLvlStrCache>
                <c:ptCount val="5"/>
                <c:lvl>
                  <c:pt idx="0">
                    <c:v>Highly positive</c:v>
                  </c:pt>
                  <c:pt idx="1">
                    <c:v>Better than in recent years</c:v>
                  </c:pt>
                  <c:pt idx="2">
                    <c:v>Unchanged from recent years</c:v>
                  </c:pt>
                  <c:pt idx="3">
                    <c:v>Deteriorated compared to recent years</c:v>
                  </c:pt>
                  <c:pt idx="4">
                    <c:v>Highly negative</c:v>
                  </c:pt>
                </c:lvl>
              </c:multiLvlStrCache>
            </c:multiLvlStrRef>
          </c:cat>
          <c:val>
            <c:numRef>
              <c:f>MGRespondents!$C$97:$G$97</c:f>
              <c:numCache>
                <c:ptCount val="5"/>
                <c:pt idx="2">
                  <c:v>2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AllRespondents!$C$95:$G$96</c:f>
              <c:multiLvlStrCache>
                <c:ptCount val="5"/>
                <c:lvl>
                  <c:pt idx="0">
                    <c:v>Highly positive</c:v>
                  </c:pt>
                  <c:pt idx="1">
                    <c:v>Better than in recent years</c:v>
                  </c:pt>
                  <c:pt idx="2">
                    <c:v>Unchanged from recent years</c:v>
                  </c:pt>
                  <c:pt idx="3">
                    <c:v>Deteriorated compared to recent years</c:v>
                  </c:pt>
                  <c:pt idx="4">
                    <c:v>Highly negative</c:v>
                  </c:pt>
                </c:lvl>
              </c:multiLvlStrCache>
            </c:multiLvlStrRef>
          </c:cat>
          <c:val>
            <c:numRef>
              <c:f>FGRespondents!$C$97:$G$97</c:f>
              <c:numCache>
                <c:ptCount val="5"/>
                <c:pt idx="0">
                  <c:v>3</c:v>
                </c:pt>
                <c:pt idx="1">
                  <c:v>9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overlap val="100"/>
        <c:axId val="53667048"/>
        <c:axId val="13241385"/>
      </c:barChart>
      <c:catAx>
        <c:axId val="536670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241385"/>
        <c:crosses val="autoZero"/>
        <c:auto val="1"/>
        <c:lblOffset val="100"/>
        <c:noMultiLvlLbl val="0"/>
      </c:catAx>
      <c:valAx>
        <c:axId val="13241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667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39325"/>
          <c:w val="0.17775"/>
          <c:h val="0.17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Q#7. Presence of Groundfish Predators in ESS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76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AllRespondents!$C$103:$G$104</c:f>
              <c:multiLvlStrCache>
                <c:ptCount val="5"/>
                <c:lvl>
                  <c:pt idx="0">
                    <c:v>High abundance of predators</c:v>
                  </c:pt>
                  <c:pt idx="1">
                    <c:v>Increased predators  compared to recent years</c:v>
                  </c:pt>
                  <c:pt idx="2">
                    <c:v>Unchanged predators from recent years</c:v>
                  </c:pt>
                  <c:pt idx="3">
                    <c:v>Decreased evidence of predators compared to recent years</c:v>
                  </c:pt>
                  <c:pt idx="4">
                    <c:v>Relative absence of predators</c:v>
                  </c:pt>
                </c:lvl>
              </c:multiLvlStrCache>
            </c:multiLvlStrRef>
          </c:cat>
          <c:val>
            <c:numRef>
              <c:f>MGRespondents!$C$105:$G$105</c:f>
              <c:numCache>
                <c:ptCount val="5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AllRespondents!$C$103:$G$104</c:f>
              <c:multiLvlStrCache>
                <c:ptCount val="5"/>
                <c:lvl>
                  <c:pt idx="0">
                    <c:v>High abundance of predators</c:v>
                  </c:pt>
                  <c:pt idx="1">
                    <c:v>Increased predators  compared to recent years</c:v>
                  </c:pt>
                  <c:pt idx="2">
                    <c:v>Unchanged predators from recent years</c:v>
                  </c:pt>
                  <c:pt idx="3">
                    <c:v>Decreased evidence of predators compared to recent years</c:v>
                  </c:pt>
                  <c:pt idx="4">
                    <c:v>Relative absence of predators</c:v>
                  </c:pt>
                </c:lvl>
              </c:multiLvlStrCache>
            </c:multiLvlStrRef>
          </c:cat>
          <c:val>
            <c:numRef>
              <c:f>FGRespondents!$C$105:$G$105</c:f>
              <c:numCache>
                <c:ptCount val="5"/>
                <c:pt idx="0">
                  <c:v>15</c:v>
                </c:pt>
                <c:pt idx="1">
                  <c:v>9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overlap val="100"/>
        <c:axId val="52063602"/>
        <c:axId val="65919235"/>
      </c:barChart>
      <c:catAx>
        <c:axId val="520636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919235"/>
        <c:crosses val="autoZero"/>
        <c:auto val="1"/>
        <c:lblOffset val="100"/>
        <c:noMultiLvlLbl val="0"/>
      </c:catAx>
      <c:valAx>
        <c:axId val="6591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06360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295"/>
          <c:w val="0.13225"/>
          <c:h val="0.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Q#8. Presence of Groundfish Prey in ESS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27"/>
          <c:w val="0.7517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AllRespondents!$C$111:$G$112</c:f>
              <c:multiLvlStrCache>
                <c:ptCount val="5"/>
                <c:lvl>
                  <c:pt idx="0">
                    <c:v>High abundance of prey</c:v>
                  </c:pt>
                  <c:pt idx="1">
                    <c:v>Increased prey  compared to recent years</c:v>
                  </c:pt>
                  <c:pt idx="2">
                    <c:v>Unchanged prey from recent years</c:v>
                  </c:pt>
                  <c:pt idx="3">
                    <c:v>Decreased evidence of prey compared to recent years</c:v>
                  </c:pt>
                  <c:pt idx="4">
                    <c:v>Relative absence of prey</c:v>
                  </c:pt>
                </c:lvl>
              </c:multiLvlStrCache>
            </c:multiLvlStrRef>
          </c:cat>
          <c:val>
            <c:numRef>
              <c:f>MGRespondents!$C$113:$G$113</c:f>
              <c:numCache>
                <c:ptCount val="5"/>
                <c:pt idx="1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AllRespondents!$C$111:$G$112</c:f>
              <c:multiLvlStrCache>
                <c:ptCount val="5"/>
                <c:lvl>
                  <c:pt idx="0">
                    <c:v>High abundance of prey</c:v>
                  </c:pt>
                  <c:pt idx="1">
                    <c:v>Increased prey  compared to recent years</c:v>
                  </c:pt>
                  <c:pt idx="2">
                    <c:v>Unchanged prey from recent years</c:v>
                  </c:pt>
                  <c:pt idx="3">
                    <c:v>Decreased evidence of prey compared to recent years</c:v>
                  </c:pt>
                  <c:pt idx="4">
                    <c:v>Relative absence of prey</c:v>
                  </c:pt>
                </c:lvl>
              </c:multiLvlStrCache>
            </c:multiLvlStrRef>
          </c:cat>
          <c:val>
            <c:numRef>
              <c:f>FGRespondents!$C$113:$G$113</c:f>
              <c:numCache>
                <c:ptCount val="5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overlap val="100"/>
        <c:axId val="56402204"/>
        <c:axId val="37857789"/>
      </c:barChart>
      <c:catAx>
        <c:axId val="564022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857789"/>
        <c:crosses val="autoZero"/>
        <c:auto val="1"/>
        <c:lblOffset val="100"/>
        <c:noMultiLvlLbl val="0"/>
      </c:catAx>
      <c:valAx>
        <c:axId val="37857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02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98"/>
          <c:w val="0.1565"/>
          <c:h val="0.17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Q#9. Age Distribution in the Catch in ESS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AllRespondents!$C$120:$H$122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AllRespondents!$C$123:$H$123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AllRespondents!$C$120:$H$122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AllRespondents!$C$124:$H$124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11</c:v>
                </c:pt>
                <c:pt idx="3">
                  <c:v>3</c:v>
                </c:pt>
                <c:pt idx="4">
                  <c:v>0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AllRespondents!$C$120:$H$122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AllRespondents!$C$126:$H$126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4VsW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AllRespondents!$C$120:$H$122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AllRespondents!$C$127:$H$127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9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4Vn(M-O)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AllRespondents!$C$120:$H$122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AllRespondents!$C$128:$H$128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13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4TVW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AllRespondents!$C$120:$H$122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AllRespondents!$C$129:$H$129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13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AllRespondents!$C$120:$H$122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AllRespondents!$C$130:$H$130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ser>
          <c:idx val="7"/>
          <c:order val="7"/>
          <c:tx>
            <c:strRef>
              <c:f>AllRespondents!$B$32</c:f>
              <c:strCache>
                <c:ptCount val="1"/>
                <c:pt idx="0">
                  <c:v>8. 4VsW Skates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AllRespondents!$C$120:$H$122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AllRespondents!$C$131:$H$131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ser>
          <c:idx val="8"/>
          <c:order val="8"/>
          <c:tx>
            <c:strRef>
              <c:f>AllRespondents!$B$33</c:f>
              <c:strCache>
                <c:ptCount val="1"/>
                <c:pt idx="0">
                  <c:v>9.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AllRespondents!$C$120:$H$122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AllRespondents!$C$132:$H$132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axId val="5175782"/>
        <c:axId val="46582039"/>
      </c:barChart>
      <c:catAx>
        <c:axId val="51757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6582039"/>
        <c:crosses val="autoZero"/>
        <c:auto val="1"/>
        <c:lblOffset val="100"/>
        <c:noMultiLvlLbl val="0"/>
      </c:catAx>
      <c:valAx>
        <c:axId val="4658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17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247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headerFooter>
    <oddHeader>&amp;A</oddHeader>
    <oddFooter>Page &amp;P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headerFooter>
    <oddHeader>&amp;A</oddHeader>
    <oddFooter>Page &amp;P</oddFoot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5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23.421875" style="0" customWidth="1"/>
    <col min="3" max="3" width="12.28125" style="0" customWidth="1"/>
    <col min="4" max="4" width="13.7109375" style="0" customWidth="1"/>
    <col min="5" max="5" width="15.57421875" style="0" customWidth="1"/>
    <col min="6" max="6" width="15.8515625" style="0" customWidth="1"/>
    <col min="7" max="7" width="13.57421875" style="0" customWidth="1"/>
    <col min="8" max="8" width="13.8515625" style="0" customWidth="1"/>
    <col min="9" max="9" width="12.7109375" style="0" customWidth="1"/>
    <col min="10" max="10" width="12.57421875" style="0" customWidth="1"/>
    <col min="11" max="11" width="12.28125" style="0" customWidth="1"/>
    <col min="15" max="15" width="11.140625" style="0" customWidth="1"/>
  </cols>
  <sheetData>
    <row r="1" spans="1:7" ht="15.75">
      <c r="A1" s="16" t="s">
        <v>76</v>
      </c>
      <c r="B1" s="16"/>
      <c r="C1" s="16" t="s">
        <v>67</v>
      </c>
      <c r="D1" s="16"/>
      <c r="E1" s="16"/>
      <c r="G1" s="17" t="s">
        <v>269</v>
      </c>
    </row>
    <row r="2" spans="1:6" ht="15.75">
      <c r="A2" s="16"/>
      <c r="B2" s="16"/>
      <c r="C2" s="16"/>
      <c r="D2" s="16"/>
      <c r="E2" s="16"/>
      <c r="F2" s="17"/>
    </row>
    <row r="3" spans="1:6" ht="15.75">
      <c r="A3" s="16"/>
      <c r="B3" s="16" t="s">
        <v>68</v>
      </c>
      <c r="C3" s="16"/>
      <c r="D3" s="16"/>
      <c r="E3" s="16"/>
      <c r="F3" s="17"/>
    </row>
    <row r="4" spans="1:6" ht="15.75">
      <c r="A4" s="16"/>
      <c r="B4" s="16" t="s">
        <v>261</v>
      </c>
      <c r="C4" s="16"/>
      <c r="D4" s="16"/>
      <c r="E4" s="16"/>
      <c r="F4" s="17"/>
    </row>
    <row r="5" ht="12.75">
      <c r="F5" s="13"/>
    </row>
    <row r="6" spans="2:6" ht="18">
      <c r="B6" s="18" t="s">
        <v>71</v>
      </c>
      <c r="F6" s="13"/>
    </row>
    <row r="7" spans="2:6" ht="18">
      <c r="B7" s="18"/>
      <c r="F7" s="13"/>
    </row>
    <row r="8" spans="2:6" ht="12.75">
      <c r="B8" s="15" t="s">
        <v>257</v>
      </c>
      <c r="D8">
        <v>27</v>
      </c>
      <c r="F8" s="13"/>
    </row>
    <row r="9" ht="12.75">
      <c r="F9" s="13"/>
    </row>
    <row r="10" spans="2:6" ht="12.75">
      <c r="B10" t="s">
        <v>77</v>
      </c>
      <c r="F10" s="13"/>
    </row>
    <row r="11" spans="2:6" ht="12.75">
      <c r="B11" t="s">
        <v>72</v>
      </c>
      <c r="F11" s="13"/>
    </row>
    <row r="12" spans="2:6" ht="12.75">
      <c r="B12" t="s">
        <v>66</v>
      </c>
      <c r="F12" s="13"/>
    </row>
    <row r="13" spans="2:6" ht="12.75">
      <c r="B13" t="s">
        <v>73</v>
      </c>
      <c r="F13" s="13"/>
    </row>
    <row r="14" ht="12.75">
      <c r="F14" s="13"/>
    </row>
    <row r="15" spans="2:6" ht="12.75">
      <c r="B15" t="s">
        <v>274</v>
      </c>
      <c r="F15" s="13"/>
    </row>
    <row r="16" spans="2:6" ht="12.75">
      <c r="B16" s="19" t="s">
        <v>273</v>
      </c>
      <c r="F16" s="13"/>
    </row>
    <row r="19" spans="1:2" ht="12.75">
      <c r="A19" s="32" t="s">
        <v>39</v>
      </c>
      <c r="B19" s="5" t="s">
        <v>40</v>
      </c>
    </row>
    <row r="20" ht="12.75">
      <c r="B20" s="1"/>
    </row>
    <row r="21" spans="2:8" ht="38.25" customHeight="1">
      <c r="B21" s="66" t="s">
        <v>266</v>
      </c>
      <c r="C21" s="66" t="s">
        <v>0</v>
      </c>
      <c r="D21" s="66" t="s">
        <v>79</v>
      </c>
      <c r="E21" s="66" t="s">
        <v>80</v>
      </c>
      <c r="F21" s="66" t="s">
        <v>81</v>
      </c>
      <c r="G21" s="66" t="s">
        <v>1</v>
      </c>
      <c r="H21" s="66" t="s">
        <v>82</v>
      </c>
    </row>
    <row r="22" spans="2:9" ht="12.75">
      <c r="B22" s="67"/>
      <c r="C22" s="67"/>
      <c r="D22" s="67"/>
      <c r="E22" s="67"/>
      <c r="F22" s="67"/>
      <c r="G22" s="67"/>
      <c r="H22" s="67"/>
      <c r="I22" s="1" t="s">
        <v>75</v>
      </c>
    </row>
    <row r="23" spans="2:9" ht="12.75">
      <c r="B23" s="68"/>
      <c r="C23" s="68"/>
      <c r="D23" s="68"/>
      <c r="E23" s="68"/>
      <c r="F23" s="68"/>
      <c r="G23" s="68"/>
      <c r="H23" s="68"/>
      <c r="I23" s="1" t="s">
        <v>74</v>
      </c>
    </row>
    <row r="24" spans="2:9" ht="12.75">
      <c r="B24" s="2" t="s">
        <v>83</v>
      </c>
      <c r="C24" s="3">
        <v>0</v>
      </c>
      <c r="D24" s="3">
        <v>6</v>
      </c>
      <c r="E24" s="3">
        <v>0</v>
      </c>
      <c r="F24" s="3">
        <v>7</v>
      </c>
      <c r="G24" s="3">
        <v>1</v>
      </c>
      <c r="H24" s="3">
        <v>9</v>
      </c>
      <c r="I24" s="10">
        <f>SUM(C24:H24)</f>
        <v>23</v>
      </c>
    </row>
    <row r="25" spans="2:9" ht="12.75">
      <c r="B25" s="4" t="s">
        <v>84</v>
      </c>
      <c r="C25" s="52">
        <v>4</v>
      </c>
      <c r="D25" s="52">
        <v>5</v>
      </c>
      <c r="E25" s="52">
        <v>6</v>
      </c>
      <c r="F25" s="52">
        <v>2</v>
      </c>
      <c r="G25" s="52">
        <v>0</v>
      </c>
      <c r="H25" s="52">
        <v>7</v>
      </c>
      <c r="I25" s="37">
        <f>SUM(C25:H25)</f>
        <v>24</v>
      </c>
    </row>
    <row r="26" spans="2:9" ht="12.75">
      <c r="B26" s="36" t="s">
        <v>85</v>
      </c>
      <c r="C26" s="28"/>
      <c r="D26" s="28"/>
      <c r="E26" s="28"/>
      <c r="F26" s="28"/>
      <c r="G26" s="28"/>
      <c r="H26" s="28"/>
      <c r="I26" s="51"/>
    </row>
    <row r="27" spans="2:9" ht="12.75">
      <c r="B27" s="2" t="s">
        <v>86</v>
      </c>
      <c r="C27" s="3">
        <v>0</v>
      </c>
      <c r="D27" s="3">
        <v>0</v>
      </c>
      <c r="E27" s="3">
        <v>3</v>
      </c>
      <c r="F27" s="3">
        <v>0</v>
      </c>
      <c r="G27" s="3">
        <v>1</v>
      </c>
      <c r="H27" s="3">
        <v>15</v>
      </c>
      <c r="I27" s="10">
        <f aca="true" t="shared" si="0" ref="I27:I33">SUM(C27:H27)</f>
        <v>19</v>
      </c>
    </row>
    <row r="28" spans="2:9" ht="12.75">
      <c r="B28" s="2" t="s">
        <v>87</v>
      </c>
      <c r="C28" s="3">
        <v>0</v>
      </c>
      <c r="D28" s="3">
        <v>6</v>
      </c>
      <c r="E28" s="3">
        <v>7</v>
      </c>
      <c r="F28" s="3">
        <v>2</v>
      </c>
      <c r="G28" s="3">
        <v>3</v>
      </c>
      <c r="H28" s="3">
        <v>7</v>
      </c>
      <c r="I28" s="10">
        <f t="shared" si="0"/>
        <v>25</v>
      </c>
    </row>
    <row r="29" spans="2:9" ht="12.75">
      <c r="B29" s="2" t="s">
        <v>88</v>
      </c>
      <c r="C29" s="3">
        <v>2</v>
      </c>
      <c r="D29" s="3">
        <v>5</v>
      </c>
      <c r="E29" s="3">
        <v>1</v>
      </c>
      <c r="F29" s="3">
        <v>0</v>
      </c>
      <c r="G29" s="3">
        <v>0</v>
      </c>
      <c r="H29" s="3">
        <v>14</v>
      </c>
      <c r="I29" s="10">
        <f t="shared" si="0"/>
        <v>22</v>
      </c>
    </row>
    <row r="30" spans="2:9" ht="12.75">
      <c r="B30" s="2" t="s">
        <v>89</v>
      </c>
      <c r="C30" s="3">
        <v>0</v>
      </c>
      <c r="D30" s="3">
        <v>7</v>
      </c>
      <c r="E30" s="3">
        <v>3</v>
      </c>
      <c r="F30" s="3">
        <v>0</v>
      </c>
      <c r="G30" s="3">
        <v>1</v>
      </c>
      <c r="H30" s="3">
        <v>13</v>
      </c>
      <c r="I30" s="10">
        <f t="shared" si="0"/>
        <v>24</v>
      </c>
    </row>
    <row r="31" spans="2:9" ht="12.75">
      <c r="B31" s="2" t="s">
        <v>90</v>
      </c>
      <c r="C31" s="3">
        <v>1</v>
      </c>
      <c r="D31" s="3">
        <v>0</v>
      </c>
      <c r="E31" s="3">
        <v>1</v>
      </c>
      <c r="F31" s="3">
        <v>1</v>
      </c>
      <c r="G31" s="3">
        <v>0</v>
      </c>
      <c r="H31" s="3">
        <v>17</v>
      </c>
      <c r="I31" s="10">
        <f t="shared" si="0"/>
        <v>20</v>
      </c>
    </row>
    <row r="32" spans="2:9" ht="12.75">
      <c r="B32" s="2" t="s">
        <v>91</v>
      </c>
      <c r="C32" s="3">
        <v>0</v>
      </c>
      <c r="D32" s="3">
        <v>1</v>
      </c>
      <c r="E32" s="3">
        <v>1</v>
      </c>
      <c r="F32" s="3">
        <v>0</v>
      </c>
      <c r="G32" s="3">
        <v>1</v>
      </c>
      <c r="H32" s="3">
        <v>15</v>
      </c>
      <c r="I32" s="10">
        <f t="shared" si="0"/>
        <v>18</v>
      </c>
    </row>
    <row r="33" spans="2:9" ht="12.75">
      <c r="B33" s="2" t="s">
        <v>92</v>
      </c>
      <c r="C33" s="3">
        <v>4</v>
      </c>
      <c r="D33" s="3">
        <v>9</v>
      </c>
      <c r="E33" s="3">
        <v>1</v>
      </c>
      <c r="F33" s="3">
        <v>1</v>
      </c>
      <c r="G33" s="3">
        <v>2</v>
      </c>
      <c r="H33" s="3">
        <v>7</v>
      </c>
      <c r="I33" s="10">
        <f t="shared" si="0"/>
        <v>24</v>
      </c>
    </row>
    <row r="34" ht="12.75">
      <c r="B34" s="1"/>
    </row>
    <row r="35" ht="12.75">
      <c r="B35" s="1"/>
    </row>
    <row r="36" spans="2:9" ht="25.5" customHeight="1">
      <c r="B36" s="66" t="s">
        <v>262</v>
      </c>
      <c r="C36" s="22" t="s">
        <v>70</v>
      </c>
      <c r="D36" s="66" t="s">
        <v>95</v>
      </c>
      <c r="E36" s="66" t="s">
        <v>96</v>
      </c>
      <c r="F36" s="66" t="s">
        <v>97</v>
      </c>
      <c r="G36" s="66" t="s">
        <v>2</v>
      </c>
      <c r="H36" s="66" t="s">
        <v>82</v>
      </c>
      <c r="I36" s="1" t="s">
        <v>75</v>
      </c>
    </row>
    <row r="37" spans="2:9" ht="12.75">
      <c r="B37" s="68"/>
      <c r="C37" s="3"/>
      <c r="D37" s="68"/>
      <c r="E37" s="68"/>
      <c r="F37" s="68"/>
      <c r="G37" s="68"/>
      <c r="H37" s="68"/>
      <c r="I37" s="1" t="s">
        <v>74</v>
      </c>
    </row>
    <row r="38" spans="2:9" ht="12.75">
      <c r="B38" s="2" t="s">
        <v>83</v>
      </c>
      <c r="C38" s="3">
        <v>2</v>
      </c>
      <c r="D38" s="3">
        <v>3</v>
      </c>
      <c r="E38" s="3">
        <v>4</v>
      </c>
      <c r="F38" s="3">
        <v>2</v>
      </c>
      <c r="G38" s="3">
        <v>1</v>
      </c>
      <c r="H38" s="3">
        <v>9</v>
      </c>
      <c r="I38" s="10">
        <f>SUM(C38:H38)</f>
        <v>21</v>
      </c>
    </row>
    <row r="39" spans="2:9" ht="12.75">
      <c r="B39" s="4" t="s">
        <v>84</v>
      </c>
      <c r="C39" s="52">
        <v>3</v>
      </c>
      <c r="D39" s="52">
        <v>6</v>
      </c>
      <c r="E39" s="52">
        <v>5</v>
      </c>
      <c r="F39" s="52">
        <v>3</v>
      </c>
      <c r="G39" s="52">
        <v>0</v>
      </c>
      <c r="H39" s="52">
        <v>7</v>
      </c>
      <c r="I39" s="37">
        <f>SUM(C39:H39)</f>
        <v>24</v>
      </c>
    </row>
    <row r="40" spans="2:9" ht="12.75">
      <c r="B40" s="36" t="s">
        <v>85</v>
      </c>
      <c r="C40" s="28"/>
      <c r="D40" s="28"/>
      <c r="E40" s="28"/>
      <c r="F40" s="28"/>
      <c r="G40" s="28"/>
      <c r="H40" s="28"/>
      <c r="I40" s="51"/>
    </row>
    <row r="41" spans="2:9" ht="12.75">
      <c r="B41" s="2" t="s">
        <v>86</v>
      </c>
      <c r="C41" s="3">
        <v>1</v>
      </c>
      <c r="D41" s="3">
        <v>0</v>
      </c>
      <c r="E41" s="3">
        <v>1</v>
      </c>
      <c r="F41" s="3">
        <v>1</v>
      </c>
      <c r="G41" s="3">
        <v>0</v>
      </c>
      <c r="H41" s="3">
        <v>15</v>
      </c>
      <c r="I41" s="10">
        <f aca="true" t="shared" si="1" ref="I41:I47">SUM(C41:H41)</f>
        <v>18</v>
      </c>
    </row>
    <row r="42" spans="2:9" ht="12.75">
      <c r="B42" s="2" t="s">
        <v>87</v>
      </c>
      <c r="C42" s="3">
        <v>0</v>
      </c>
      <c r="D42" s="3">
        <v>3</v>
      </c>
      <c r="E42" s="3">
        <v>8</v>
      </c>
      <c r="F42" s="3">
        <v>3</v>
      </c>
      <c r="G42" s="3">
        <v>3</v>
      </c>
      <c r="H42" s="3">
        <v>7</v>
      </c>
      <c r="I42" s="10">
        <f t="shared" si="1"/>
        <v>24</v>
      </c>
    </row>
    <row r="43" spans="2:9" ht="12.75">
      <c r="B43" s="2" t="s">
        <v>88</v>
      </c>
      <c r="C43" s="3">
        <v>4</v>
      </c>
      <c r="D43" s="3">
        <v>4</v>
      </c>
      <c r="E43" s="3">
        <v>0</v>
      </c>
      <c r="F43" s="3">
        <v>0</v>
      </c>
      <c r="G43" s="3">
        <v>0</v>
      </c>
      <c r="H43" s="3">
        <v>15</v>
      </c>
      <c r="I43" s="10">
        <f t="shared" si="1"/>
        <v>23</v>
      </c>
    </row>
    <row r="44" spans="2:9" ht="12.75">
      <c r="B44" s="2" t="s">
        <v>89</v>
      </c>
      <c r="C44" s="3">
        <v>0</v>
      </c>
      <c r="D44" s="3">
        <v>4</v>
      </c>
      <c r="E44" s="3">
        <v>2</v>
      </c>
      <c r="F44" s="3">
        <v>1</v>
      </c>
      <c r="G44" s="3">
        <v>2</v>
      </c>
      <c r="H44" s="3">
        <v>11</v>
      </c>
      <c r="I44" s="10">
        <f t="shared" si="1"/>
        <v>20</v>
      </c>
    </row>
    <row r="45" spans="2:9" ht="12.75">
      <c r="B45" s="2" t="s">
        <v>90</v>
      </c>
      <c r="C45" s="3">
        <v>1</v>
      </c>
      <c r="D45" s="3">
        <v>0</v>
      </c>
      <c r="E45" s="3">
        <v>2</v>
      </c>
      <c r="F45" s="3">
        <v>0</v>
      </c>
      <c r="G45" s="3">
        <v>1</v>
      </c>
      <c r="H45" s="3">
        <v>16</v>
      </c>
      <c r="I45" s="10">
        <f t="shared" si="1"/>
        <v>20</v>
      </c>
    </row>
    <row r="46" spans="2:9" ht="12.75">
      <c r="B46" s="2" t="s">
        <v>91</v>
      </c>
      <c r="C46" s="3">
        <v>0</v>
      </c>
      <c r="D46" s="3">
        <v>1</v>
      </c>
      <c r="E46" s="3">
        <v>0</v>
      </c>
      <c r="F46" s="3">
        <v>0</v>
      </c>
      <c r="G46" s="3">
        <v>2</v>
      </c>
      <c r="H46" s="3">
        <v>16</v>
      </c>
      <c r="I46" s="10">
        <f t="shared" si="1"/>
        <v>19</v>
      </c>
    </row>
    <row r="47" spans="2:9" ht="12.75">
      <c r="B47" s="2" t="s">
        <v>92</v>
      </c>
      <c r="C47" s="3">
        <v>6</v>
      </c>
      <c r="D47" s="3">
        <v>7</v>
      </c>
      <c r="E47" s="3">
        <v>0</v>
      </c>
      <c r="F47" s="3">
        <v>2</v>
      </c>
      <c r="G47" s="3">
        <v>1</v>
      </c>
      <c r="H47" s="3">
        <v>6</v>
      </c>
      <c r="I47" s="10">
        <f t="shared" si="1"/>
        <v>22</v>
      </c>
    </row>
    <row r="48" ht="12.75">
      <c r="B48" s="1"/>
    </row>
    <row r="49" ht="12.75">
      <c r="B49" s="1"/>
    </row>
    <row r="50" spans="2:9" ht="25.5" customHeight="1">
      <c r="B50" s="66" t="s">
        <v>267</v>
      </c>
      <c r="C50" s="66" t="s">
        <v>98</v>
      </c>
      <c r="D50" s="66" t="s">
        <v>99</v>
      </c>
      <c r="E50" s="66" t="s">
        <v>96</v>
      </c>
      <c r="F50" s="66" t="s">
        <v>100</v>
      </c>
      <c r="G50" s="66" t="s">
        <v>101</v>
      </c>
      <c r="H50" s="66" t="s">
        <v>82</v>
      </c>
      <c r="I50" s="1" t="s">
        <v>75</v>
      </c>
    </row>
    <row r="51" spans="2:9" ht="12.75">
      <c r="B51" s="68"/>
      <c r="C51" s="68"/>
      <c r="D51" s="68"/>
      <c r="E51" s="68"/>
      <c r="F51" s="68"/>
      <c r="G51" s="68"/>
      <c r="H51" s="68"/>
      <c r="I51" s="1" t="s">
        <v>74</v>
      </c>
    </row>
    <row r="52" spans="2:9" ht="12.75">
      <c r="B52" s="2" t="s">
        <v>83</v>
      </c>
      <c r="C52" s="3">
        <v>3</v>
      </c>
      <c r="D52" s="3">
        <v>3</v>
      </c>
      <c r="E52" s="3">
        <v>2</v>
      </c>
      <c r="F52" s="3">
        <v>3</v>
      </c>
      <c r="G52" s="3">
        <v>3</v>
      </c>
      <c r="H52" s="3">
        <v>8</v>
      </c>
      <c r="I52" s="10">
        <f>SUM(C52:H52)</f>
        <v>22</v>
      </c>
    </row>
    <row r="53" spans="2:9" ht="12.75">
      <c r="B53" s="4" t="s">
        <v>84</v>
      </c>
      <c r="C53" s="52">
        <v>2</v>
      </c>
      <c r="D53" s="52">
        <v>6</v>
      </c>
      <c r="E53" s="52">
        <v>3</v>
      </c>
      <c r="F53" s="52">
        <v>4</v>
      </c>
      <c r="G53" s="52">
        <v>1</v>
      </c>
      <c r="H53" s="52">
        <v>8</v>
      </c>
      <c r="I53" s="37">
        <f>SUM(C53:H53)</f>
        <v>24</v>
      </c>
    </row>
    <row r="54" spans="2:9" ht="12.75">
      <c r="B54" s="36" t="s">
        <v>85</v>
      </c>
      <c r="C54" s="28"/>
      <c r="D54" s="28"/>
      <c r="E54" s="28"/>
      <c r="F54" s="28"/>
      <c r="G54" s="28"/>
      <c r="H54" s="28"/>
      <c r="I54" s="9"/>
    </row>
    <row r="55" spans="2:9" ht="12.75">
      <c r="B55" s="2" t="s">
        <v>86</v>
      </c>
      <c r="C55" s="3">
        <v>0</v>
      </c>
      <c r="D55" s="3">
        <v>2</v>
      </c>
      <c r="E55" s="3">
        <v>1</v>
      </c>
      <c r="F55" s="3">
        <v>0</v>
      </c>
      <c r="G55" s="3">
        <v>1</v>
      </c>
      <c r="H55" s="3">
        <v>16</v>
      </c>
      <c r="I55" s="30">
        <f aca="true" t="shared" si="2" ref="I55:I61">SUM(C55:H55)</f>
        <v>20</v>
      </c>
    </row>
    <row r="56" spans="2:9" ht="12.75">
      <c r="B56" s="2" t="s">
        <v>87</v>
      </c>
      <c r="C56" s="3">
        <v>0</v>
      </c>
      <c r="D56" s="3">
        <v>4</v>
      </c>
      <c r="E56" s="3">
        <v>8</v>
      </c>
      <c r="F56" s="3">
        <v>2</v>
      </c>
      <c r="G56" s="3">
        <v>3</v>
      </c>
      <c r="H56" s="3">
        <v>6</v>
      </c>
      <c r="I56" s="10">
        <f t="shared" si="2"/>
        <v>23</v>
      </c>
    </row>
    <row r="57" spans="2:9" ht="12.75">
      <c r="B57" s="2" t="s">
        <v>88</v>
      </c>
      <c r="C57" s="3">
        <v>3</v>
      </c>
      <c r="D57" s="3">
        <v>4</v>
      </c>
      <c r="E57" s="3">
        <v>0</v>
      </c>
      <c r="F57" s="3">
        <v>0</v>
      </c>
      <c r="G57" s="3">
        <v>0</v>
      </c>
      <c r="H57" s="3">
        <v>14</v>
      </c>
      <c r="I57" s="10">
        <f t="shared" si="2"/>
        <v>21</v>
      </c>
    </row>
    <row r="58" spans="2:9" ht="12.75">
      <c r="B58" s="2" t="s">
        <v>89</v>
      </c>
      <c r="C58" s="3">
        <v>1</v>
      </c>
      <c r="D58" s="3">
        <v>3</v>
      </c>
      <c r="E58" s="3">
        <v>1</v>
      </c>
      <c r="F58" s="3">
        <v>0</v>
      </c>
      <c r="G58" s="3">
        <v>1</v>
      </c>
      <c r="H58" s="3">
        <v>14</v>
      </c>
      <c r="I58" s="10">
        <f t="shared" si="2"/>
        <v>20</v>
      </c>
    </row>
    <row r="59" spans="2:9" ht="12.75">
      <c r="B59" s="2" t="s">
        <v>90</v>
      </c>
      <c r="C59" s="3">
        <v>0</v>
      </c>
      <c r="D59" s="3">
        <v>0</v>
      </c>
      <c r="E59" s="3">
        <v>2</v>
      </c>
      <c r="F59" s="3">
        <v>0</v>
      </c>
      <c r="G59" s="3">
        <v>1</v>
      </c>
      <c r="H59" s="3">
        <v>15</v>
      </c>
      <c r="I59" s="10">
        <f t="shared" si="2"/>
        <v>18</v>
      </c>
    </row>
    <row r="60" spans="2:9" ht="12.75">
      <c r="B60" s="2" t="s">
        <v>91</v>
      </c>
      <c r="C60" s="3">
        <v>0</v>
      </c>
      <c r="D60" s="3">
        <v>1</v>
      </c>
      <c r="E60" s="3">
        <v>1</v>
      </c>
      <c r="F60" s="3">
        <v>0</v>
      </c>
      <c r="G60" s="3">
        <v>1</v>
      </c>
      <c r="H60" s="3">
        <v>15</v>
      </c>
      <c r="I60" s="10">
        <f t="shared" si="2"/>
        <v>18</v>
      </c>
    </row>
    <row r="61" spans="2:9" ht="12.75">
      <c r="B61" s="2" t="s">
        <v>92</v>
      </c>
      <c r="C61" s="3">
        <v>6</v>
      </c>
      <c r="D61" s="3">
        <v>7</v>
      </c>
      <c r="E61" s="3">
        <v>1</v>
      </c>
      <c r="F61" s="3">
        <v>2</v>
      </c>
      <c r="G61" s="3">
        <v>0</v>
      </c>
      <c r="H61" s="3">
        <v>7</v>
      </c>
      <c r="I61" s="10">
        <f t="shared" si="2"/>
        <v>23</v>
      </c>
    </row>
    <row r="62" spans="2:8" ht="12.75">
      <c r="B62" s="28"/>
      <c r="C62" s="28"/>
      <c r="D62" s="28"/>
      <c r="E62" s="28"/>
      <c r="F62" s="28"/>
      <c r="G62" s="28"/>
      <c r="H62" s="28"/>
    </row>
    <row r="64" spans="1:2" ht="12.75">
      <c r="A64" s="32" t="s">
        <v>5</v>
      </c>
      <c r="B64" s="5" t="s">
        <v>263</v>
      </c>
    </row>
    <row r="65" ht="12.75">
      <c r="B65" s="1"/>
    </row>
    <row r="66" spans="2:9" ht="12.75" customHeight="1">
      <c r="B66" s="66" t="s">
        <v>38</v>
      </c>
      <c r="C66" s="66" t="s">
        <v>102</v>
      </c>
      <c r="D66" s="66" t="s">
        <v>103</v>
      </c>
      <c r="E66" s="66" t="s">
        <v>96</v>
      </c>
      <c r="F66" s="66" t="s">
        <v>104</v>
      </c>
      <c r="G66" s="66" t="s">
        <v>105</v>
      </c>
      <c r="H66" s="66" t="s">
        <v>82</v>
      </c>
      <c r="I66" s="1" t="s">
        <v>75</v>
      </c>
    </row>
    <row r="67" spans="2:9" ht="12.75">
      <c r="B67" s="68"/>
      <c r="C67" s="68"/>
      <c r="D67" s="68"/>
      <c r="E67" s="68"/>
      <c r="F67" s="68"/>
      <c r="G67" s="68"/>
      <c r="H67" s="68"/>
      <c r="I67" s="1" t="s">
        <v>74</v>
      </c>
    </row>
    <row r="68" spans="2:9" ht="12.75">
      <c r="B68" s="2" t="s">
        <v>83</v>
      </c>
      <c r="C68" s="3">
        <v>0</v>
      </c>
      <c r="D68" s="3">
        <v>1</v>
      </c>
      <c r="E68" s="3">
        <v>11</v>
      </c>
      <c r="F68" s="3">
        <v>1</v>
      </c>
      <c r="G68" s="3">
        <v>1</v>
      </c>
      <c r="H68" s="3">
        <v>6</v>
      </c>
      <c r="I68" s="10">
        <f>SUM(C68:H68)</f>
        <v>20</v>
      </c>
    </row>
    <row r="69" spans="2:9" ht="12.75">
      <c r="B69" s="4" t="s">
        <v>84</v>
      </c>
      <c r="C69" s="52">
        <v>0</v>
      </c>
      <c r="D69" s="52">
        <v>1</v>
      </c>
      <c r="E69" s="52">
        <v>12</v>
      </c>
      <c r="F69" s="52">
        <v>1</v>
      </c>
      <c r="G69" s="52">
        <v>1</v>
      </c>
      <c r="H69" s="52">
        <v>6</v>
      </c>
      <c r="I69" s="37">
        <f>SUM(C69:H69)</f>
        <v>21</v>
      </c>
    </row>
    <row r="70" spans="2:9" ht="12.75">
      <c r="B70" s="36" t="s">
        <v>85</v>
      </c>
      <c r="C70" s="28"/>
      <c r="D70" s="28"/>
      <c r="E70" s="28"/>
      <c r="F70" s="28"/>
      <c r="G70" s="28"/>
      <c r="H70" s="28"/>
      <c r="I70" s="51"/>
    </row>
    <row r="71" spans="2:9" ht="12.75">
      <c r="B71" s="2" t="s">
        <v>86</v>
      </c>
      <c r="C71" s="3">
        <v>0</v>
      </c>
      <c r="D71" s="3">
        <v>0</v>
      </c>
      <c r="E71" s="3">
        <v>1</v>
      </c>
      <c r="F71" s="3">
        <v>0</v>
      </c>
      <c r="G71" s="3">
        <v>1</v>
      </c>
      <c r="H71" s="3">
        <v>14</v>
      </c>
      <c r="I71" s="10">
        <f aca="true" t="shared" si="3" ref="I71:I77">SUM(C71:H71)</f>
        <v>16</v>
      </c>
    </row>
    <row r="72" spans="2:9" ht="12.75">
      <c r="B72" s="2" t="s">
        <v>87</v>
      </c>
      <c r="C72" s="3">
        <v>0</v>
      </c>
      <c r="D72" s="3">
        <v>1</v>
      </c>
      <c r="E72" s="3">
        <v>11</v>
      </c>
      <c r="F72" s="3">
        <v>2</v>
      </c>
      <c r="G72" s="3">
        <v>1</v>
      </c>
      <c r="H72" s="3">
        <v>7</v>
      </c>
      <c r="I72" s="10">
        <f t="shared" si="3"/>
        <v>22</v>
      </c>
    </row>
    <row r="73" spans="2:9" ht="12.75">
      <c r="B73" s="2" t="s">
        <v>88</v>
      </c>
      <c r="C73" s="3">
        <v>0</v>
      </c>
      <c r="D73" s="3">
        <v>5</v>
      </c>
      <c r="E73" s="3">
        <v>2</v>
      </c>
      <c r="F73" s="3">
        <v>0</v>
      </c>
      <c r="G73" s="3">
        <v>0</v>
      </c>
      <c r="H73" s="3">
        <v>13</v>
      </c>
      <c r="I73" s="10">
        <f t="shared" si="3"/>
        <v>20</v>
      </c>
    </row>
    <row r="74" spans="2:9" ht="12.75">
      <c r="B74" s="2" t="s">
        <v>89</v>
      </c>
      <c r="C74" s="3">
        <v>0</v>
      </c>
      <c r="D74" s="3">
        <v>2</v>
      </c>
      <c r="E74" s="3">
        <v>5</v>
      </c>
      <c r="F74" s="3">
        <v>1</v>
      </c>
      <c r="G74" s="3">
        <v>0</v>
      </c>
      <c r="H74" s="3">
        <v>13</v>
      </c>
      <c r="I74" s="10">
        <f t="shared" si="3"/>
        <v>21</v>
      </c>
    </row>
    <row r="75" spans="2:9" ht="12.75">
      <c r="B75" s="2" t="s">
        <v>90</v>
      </c>
      <c r="C75" s="3">
        <v>0</v>
      </c>
      <c r="D75" s="3">
        <v>0</v>
      </c>
      <c r="E75" s="3">
        <v>2</v>
      </c>
      <c r="F75" s="3">
        <v>0</v>
      </c>
      <c r="G75" s="3">
        <v>0</v>
      </c>
      <c r="H75" s="3">
        <v>14</v>
      </c>
      <c r="I75" s="10">
        <f t="shared" si="3"/>
        <v>16</v>
      </c>
    </row>
    <row r="76" spans="2:9" ht="12.75">
      <c r="B76" s="2" t="s">
        <v>91</v>
      </c>
      <c r="C76" s="3">
        <v>0</v>
      </c>
      <c r="D76" s="3">
        <v>1</v>
      </c>
      <c r="E76" s="3">
        <v>2</v>
      </c>
      <c r="F76" s="3">
        <v>0</v>
      </c>
      <c r="G76" s="3">
        <v>0</v>
      </c>
      <c r="H76" s="3">
        <v>14</v>
      </c>
      <c r="I76" s="10">
        <f t="shared" si="3"/>
        <v>17</v>
      </c>
    </row>
    <row r="77" spans="2:9" ht="12.75">
      <c r="B77" s="2" t="s">
        <v>92</v>
      </c>
      <c r="C77" s="3">
        <v>0</v>
      </c>
      <c r="D77" s="3">
        <v>5</v>
      </c>
      <c r="E77" s="3">
        <v>8</v>
      </c>
      <c r="F77" s="3">
        <v>0</v>
      </c>
      <c r="G77" s="3">
        <v>1</v>
      </c>
      <c r="H77" s="3">
        <v>8</v>
      </c>
      <c r="I77" s="10">
        <f t="shared" si="3"/>
        <v>22</v>
      </c>
    </row>
    <row r="78" ht="12.75">
      <c r="B78" s="1"/>
    </row>
    <row r="79" ht="12.75">
      <c r="B79" s="1"/>
    </row>
    <row r="80" spans="2:8" ht="25.5" customHeight="1">
      <c r="B80" s="66" t="s">
        <v>264</v>
      </c>
      <c r="C80" s="66" t="s">
        <v>3</v>
      </c>
      <c r="D80" s="66" t="s">
        <v>106</v>
      </c>
      <c r="E80" s="66" t="s">
        <v>107</v>
      </c>
      <c r="F80" s="66" t="s">
        <v>108</v>
      </c>
      <c r="G80" s="66" t="s">
        <v>4</v>
      </c>
      <c r="H80" s="66" t="s">
        <v>82</v>
      </c>
    </row>
    <row r="81" spans="2:9" ht="12.75">
      <c r="B81" s="67"/>
      <c r="C81" s="67"/>
      <c r="D81" s="67"/>
      <c r="E81" s="67"/>
      <c r="F81" s="67"/>
      <c r="G81" s="67"/>
      <c r="H81" s="67"/>
      <c r="I81" s="1" t="s">
        <v>75</v>
      </c>
    </row>
    <row r="82" spans="2:9" ht="12.75">
      <c r="B82" s="2"/>
      <c r="C82" s="68"/>
      <c r="D82" s="68"/>
      <c r="E82" s="68"/>
      <c r="F82" s="68"/>
      <c r="G82" s="68"/>
      <c r="H82" s="68"/>
      <c r="I82" s="1" t="s">
        <v>74</v>
      </c>
    </row>
    <row r="83" spans="2:9" ht="12.75">
      <c r="B83" s="2" t="s">
        <v>83</v>
      </c>
      <c r="C83" s="3">
        <v>5</v>
      </c>
      <c r="D83" s="3">
        <v>2</v>
      </c>
      <c r="E83" s="3">
        <v>5</v>
      </c>
      <c r="F83" s="3">
        <v>1</v>
      </c>
      <c r="G83" s="3">
        <v>1</v>
      </c>
      <c r="H83" s="3">
        <v>7</v>
      </c>
      <c r="I83" s="10">
        <f>SUM(C83:H83)</f>
        <v>21</v>
      </c>
    </row>
    <row r="84" spans="2:9" ht="12.75">
      <c r="B84" s="4" t="s">
        <v>84</v>
      </c>
      <c r="C84" s="52">
        <v>5</v>
      </c>
      <c r="D84" s="52">
        <v>1</v>
      </c>
      <c r="E84" s="52">
        <v>9</v>
      </c>
      <c r="F84" s="52">
        <v>1</v>
      </c>
      <c r="G84" s="52">
        <v>0</v>
      </c>
      <c r="H84" s="52">
        <v>7</v>
      </c>
      <c r="I84" s="37">
        <f>SUM(C84:H84)</f>
        <v>23</v>
      </c>
    </row>
    <row r="85" spans="2:9" ht="12.75">
      <c r="B85" s="36" t="s">
        <v>85</v>
      </c>
      <c r="C85" s="28"/>
      <c r="D85" s="28"/>
      <c r="E85" s="28"/>
      <c r="F85" s="28"/>
      <c r="G85" s="28"/>
      <c r="H85" s="28"/>
      <c r="I85" s="51"/>
    </row>
    <row r="86" spans="2:9" ht="12.75">
      <c r="B86" s="2" t="s">
        <v>86</v>
      </c>
      <c r="C86" s="3">
        <v>0</v>
      </c>
      <c r="D86" s="3">
        <v>1</v>
      </c>
      <c r="E86" s="3">
        <v>2</v>
      </c>
      <c r="F86" s="3">
        <v>1</v>
      </c>
      <c r="G86" s="3">
        <v>0</v>
      </c>
      <c r="H86" s="3">
        <v>15</v>
      </c>
      <c r="I86" s="10">
        <f aca="true" t="shared" si="4" ref="I86:I92">SUM(C86:H86)</f>
        <v>19</v>
      </c>
    </row>
    <row r="87" spans="2:9" ht="12.75">
      <c r="B87" s="2" t="s">
        <v>87</v>
      </c>
      <c r="C87" s="3">
        <v>1</v>
      </c>
      <c r="D87" s="3">
        <v>3</v>
      </c>
      <c r="E87" s="3">
        <v>11</v>
      </c>
      <c r="F87" s="3">
        <v>1</v>
      </c>
      <c r="G87" s="3">
        <v>1</v>
      </c>
      <c r="H87" s="3">
        <v>7</v>
      </c>
      <c r="I87" s="10">
        <f t="shared" si="4"/>
        <v>24</v>
      </c>
    </row>
    <row r="88" spans="2:9" ht="12.75">
      <c r="B88" s="2" t="s">
        <v>88</v>
      </c>
      <c r="C88" s="3">
        <v>3</v>
      </c>
      <c r="D88" s="3">
        <v>2</v>
      </c>
      <c r="E88" s="3">
        <v>3</v>
      </c>
      <c r="F88" s="3">
        <v>0</v>
      </c>
      <c r="G88" s="3">
        <v>0</v>
      </c>
      <c r="H88" s="3">
        <v>15</v>
      </c>
      <c r="I88" s="10">
        <f t="shared" si="4"/>
        <v>23</v>
      </c>
    </row>
    <row r="89" spans="2:9" ht="12.75">
      <c r="B89" s="2" t="s">
        <v>89</v>
      </c>
      <c r="C89" s="3">
        <v>1</v>
      </c>
      <c r="D89" s="3">
        <v>2</v>
      </c>
      <c r="E89" s="3">
        <v>4</v>
      </c>
      <c r="F89" s="3">
        <v>0</v>
      </c>
      <c r="G89" s="3">
        <v>1</v>
      </c>
      <c r="H89" s="3">
        <v>14</v>
      </c>
      <c r="I89" s="10">
        <f t="shared" si="4"/>
        <v>22</v>
      </c>
    </row>
    <row r="90" spans="2:9" ht="12.75">
      <c r="B90" s="2" t="s">
        <v>90</v>
      </c>
      <c r="C90" s="3">
        <v>0</v>
      </c>
      <c r="D90" s="3">
        <v>0</v>
      </c>
      <c r="E90" s="3">
        <v>3</v>
      </c>
      <c r="F90" s="3">
        <v>0</v>
      </c>
      <c r="G90" s="3">
        <v>0</v>
      </c>
      <c r="H90" s="3">
        <v>15</v>
      </c>
      <c r="I90" s="10">
        <f t="shared" si="4"/>
        <v>18</v>
      </c>
    </row>
    <row r="91" spans="2:9" ht="12.75">
      <c r="B91" s="2" t="s">
        <v>91</v>
      </c>
      <c r="C91" s="3">
        <v>0</v>
      </c>
      <c r="D91" s="3">
        <v>1</v>
      </c>
      <c r="E91" s="3">
        <v>2</v>
      </c>
      <c r="F91" s="3">
        <v>0</v>
      </c>
      <c r="G91" s="3">
        <v>0</v>
      </c>
      <c r="H91" s="3">
        <v>15</v>
      </c>
      <c r="I91" s="10">
        <f t="shared" si="4"/>
        <v>18</v>
      </c>
    </row>
    <row r="92" spans="2:9" ht="12.75">
      <c r="B92" s="2" t="s">
        <v>92</v>
      </c>
      <c r="C92" s="3">
        <v>6</v>
      </c>
      <c r="D92" s="3">
        <v>3</v>
      </c>
      <c r="E92" s="3">
        <v>5</v>
      </c>
      <c r="F92" s="3">
        <v>0</v>
      </c>
      <c r="G92" s="3">
        <v>0</v>
      </c>
      <c r="H92" s="3">
        <v>7</v>
      </c>
      <c r="I92" s="10">
        <f t="shared" si="4"/>
        <v>21</v>
      </c>
    </row>
    <row r="93" ht="12.75">
      <c r="B93" s="23" t="s">
        <v>109</v>
      </c>
    </row>
    <row r="94" ht="12.75">
      <c r="B94" s="6"/>
    </row>
    <row r="95" spans="2:8" ht="25.5" customHeight="1">
      <c r="B95" s="66" t="s">
        <v>265</v>
      </c>
      <c r="C95" s="66" t="s">
        <v>6</v>
      </c>
      <c r="D95" s="66" t="s">
        <v>110</v>
      </c>
      <c r="E95" s="66" t="s">
        <v>96</v>
      </c>
      <c r="F95" s="66" t="s">
        <v>111</v>
      </c>
      <c r="G95" s="66" t="s">
        <v>7</v>
      </c>
      <c r="H95" s="1" t="s">
        <v>75</v>
      </c>
    </row>
    <row r="96" spans="2:8" ht="12.75">
      <c r="B96" s="68"/>
      <c r="C96" s="68"/>
      <c r="D96" s="68"/>
      <c r="E96" s="68"/>
      <c r="F96" s="68"/>
      <c r="G96" s="68"/>
      <c r="H96" s="1" t="s">
        <v>74</v>
      </c>
    </row>
    <row r="97" spans="2:8" ht="25.5">
      <c r="B97" s="2" t="s">
        <v>112</v>
      </c>
      <c r="C97" s="3">
        <v>3</v>
      </c>
      <c r="D97" s="3">
        <v>9</v>
      </c>
      <c r="E97" s="3">
        <v>9</v>
      </c>
      <c r="F97" s="3">
        <v>2</v>
      </c>
      <c r="G97" s="3">
        <v>0</v>
      </c>
      <c r="H97" s="10">
        <f>SUM(B97:G97)</f>
        <v>23</v>
      </c>
    </row>
    <row r="98" ht="12.75">
      <c r="B98" s="1"/>
    </row>
    <row r="99" spans="2:14" ht="12.75">
      <c r="B99" s="29" t="s">
        <v>50</v>
      </c>
      <c r="C99" s="11" t="s">
        <v>53</v>
      </c>
      <c r="D99" s="11" t="s">
        <v>44</v>
      </c>
      <c r="E99" s="11" t="s">
        <v>282</v>
      </c>
      <c r="F99" s="11" t="s">
        <v>281</v>
      </c>
      <c r="G99" s="11" t="s">
        <v>45</v>
      </c>
      <c r="H99" s="12" t="s">
        <v>46</v>
      </c>
      <c r="I99" s="12" t="s">
        <v>47</v>
      </c>
      <c r="J99" s="12" t="s">
        <v>54</v>
      </c>
      <c r="K99" s="12" t="s">
        <v>51</v>
      </c>
      <c r="L99" s="12" t="s">
        <v>300</v>
      </c>
      <c r="M99" s="12" t="s">
        <v>311</v>
      </c>
      <c r="N99" s="12" t="s">
        <v>275</v>
      </c>
    </row>
    <row r="100" spans="2:14" ht="12.75">
      <c r="B100" s="30" t="s">
        <v>43</v>
      </c>
      <c r="C100" s="3">
        <f>FGRespondents!C100+MGRespondents!C100</f>
        <v>0</v>
      </c>
      <c r="D100" s="3">
        <f>FGRespondents!D100+MGRespondents!D100</f>
        <v>2</v>
      </c>
      <c r="E100" s="3">
        <f>FGRespondents!E100+MGRespondents!E100</f>
        <v>1</v>
      </c>
      <c r="F100" s="3">
        <f>FGRespondents!F100+MGRespondents!F100</f>
        <v>5</v>
      </c>
      <c r="G100" s="3">
        <f>FGRespondents!G100+MGRespondents!G100</f>
        <v>0</v>
      </c>
      <c r="H100" s="3">
        <f>FGRespondents!H100+MGRespondents!H100</f>
        <v>2</v>
      </c>
      <c r="I100" s="3">
        <f>FGRespondents!I100+MGRespondents!I100</f>
        <v>0</v>
      </c>
      <c r="J100" s="3">
        <f>FGRespondents!J100+MGRespondents!J100</f>
        <v>2</v>
      </c>
      <c r="K100" s="3">
        <f>FGRespondents!K100+MGRespondents!K100</f>
        <v>2</v>
      </c>
      <c r="L100" s="3">
        <f>FGRespondents!L100+MGRespondents!L100</f>
        <v>-1</v>
      </c>
      <c r="M100" s="3">
        <f>FGRespondents!M100+MGRespondents!M100</f>
        <v>1</v>
      </c>
      <c r="N100" s="3">
        <f>FGRespondents!N100+MGRespondents!N100</f>
        <v>1</v>
      </c>
    </row>
    <row r="101" ht="12.75">
      <c r="B101" s="1"/>
    </row>
    <row r="102" ht="12.75">
      <c r="B102" s="1"/>
    </row>
    <row r="103" spans="2:8" ht="38.25" customHeight="1">
      <c r="B103" s="66" t="s">
        <v>41</v>
      </c>
      <c r="C103" s="66" t="s">
        <v>8</v>
      </c>
      <c r="D103" s="66" t="s">
        <v>113</v>
      </c>
      <c r="E103" s="66" t="s">
        <v>114</v>
      </c>
      <c r="F103" s="66" t="s">
        <v>115</v>
      </c>
      <c r="G103" s="66" t="s">
        <v>9</v>
      </c>
      <c r="H103" s="1" t="s">
        <v>75</v>
      </c>
    </row>
    <row r="104" spans="2:8" ht="12.75">
      <c r="B104" s="68"/>
      <c r="C104" s="68"/>
      <c r="D104" s="68"/>
      <c r="E104" s="68"/>
      <c r="F104" s="68"/>
      <c r="G104" s="68"/>
      <c r="H104" s="1" t="s">
        <v>74</v>
      </c>
    </row>
    <row r="105" spans="2:8" ht="12.75">
      <c r="B105" s="2" t="s">
        <v>10</v>
      </c>
      <c r="C105" s="3">
        <v>15</v>
      </c>
      <c r="D105" s="3">
        <v>9</v>
      </c>
      <c r="E105" s="3">
        <v>1</v>
      </c>
      <c r="F105" s="3">
        <v>2</v>
      </c>
      <c r="G105" s="3">
        <v>0</v>
      </c>
      <c r="H105" s="10">
        <f>SUM(B105:G105)</f>
        <v>27</v>
      </c>
    </row>
    <row r="106" ht="12.75">
      <c r="B106" s="1"/>
    </row>
    <row r="107" spans="2:8" ht="12.75">
      <c r="B107" s="29" t="s">
        <v>49</v>
      </c>
      <c r="C107" s="11" t="s">
        <v>45</v>
      </c>
      <c r="D107" s="12" t="s">
        <v>46</v>
      </c>
      <c r="E107" s="12" t="s">
        <v>51</v>
      </c>
      <c r="F107" s="12" t="s">
        <v>52</v>
      </c>
      <c r="G107" s="12" t="s">
        <v>44</v>
      </c>
      <c r="H107" s="12" t="s">
        <v>305</v>
      </c>
    </row>
    <row r="108" spans="2:8" ht="12.75">
      <c r="B108" s="30" t="s">
        <v>43</v>
      </c>
      <c r="C108" s="3">
        <f>FGRespondents!C108+MGRespondents!C108</f>
        <v>0</v>
      </c>
      <c r="D108" s="3">
        <f>FGRespondents!D108+MGRespondents!D108</f>
        <v>-2</v>
      </c>
      <c r="E108" s="3">
        <f>FGRespondents!E108+MGRespondents!E108</f>
        <v>24</v>
      </c>
      <c r="F108" s="3">
        <f>FGRespondents!F108+MGRespondents!F108</f>
        <v>0</v>
      </c>
      <c r="G108" s="3">
        <f>FGRespondents!G108+MGRespondents!G108</f>
        <v>1</v>
      </c>
      <c r="H108" s="3">
        <f>FGRespondents!H108+MGRespondents!H108</f>
        <v>1</v>
      </c>
    </row>
    <row r="109" ht="12.75">
      <c r="B109" s="1"/>
    </row>
    <row r="110" ht="12.75">
      <c r="B110" s="6"/>
    </row>
    <row r="111" spans="2:8" ht="38.25" customHeight="1">
      <c r="B111" s="66" t="s">
        <v>42</v>
      </c>
      <c r="C111" s="66" t="s">
        <v>11</v>
      </c>
      <c r="D111" s="66" t="s">
        <v>116</v>
      </c>
      <c r="E111" s="66" t="s">
        <v>117</v>
      </c>
      <c r="F111" s="66" t="s">
        <v>118</v>
      </c>
      <c r="G111" s="66" t="s">
        <v>12</v>
      </c>
      <c r="H111" s="1" t="s">
        <v>75</v>
      </c>
    </row>
    <row r="112" spans="2:8" ht="12.75">
      <c r="B112" s="68"/>
      <c r="C112" s="68"/>
      <c r="D112" s="68"/>
      <c r="E112" s="68"/>
      <c r="F112" s="68"/>
      <c r="G112" s="68"/>
      <c r="H112" s="1" t="s">
        <v>74</v>
      </c>
    </row>
    <row r="113" spans="2:8" ht="12.75">
      <c r="B113" s="2" t="s">
        <v>13</v>
      </c>
      <c r="C113" s="3">
        <v>7</v>
      </c>
      <c r="D113" s="3">
        <v>8</v>
      </c>
      <c r="E113" s="3">
        <v>6</v>
      </c>
      <c r="F113" s="3">
        <v>4</v>
      </c>
      <c r="G113" s="3">
        <v>0</v>
      </c>
      <c r="H113" s="10">
        <f>SUM(B113:G113)</f>
        <v>25</v>
      </c>
    </row>
    <row r="114" ht="12.75">
      <c r="B114" s="1"/>
    </row>
    <row r="115" spans="2:10" ht="12.75">
      <c r="B115" s="29" t="s">
        <v>48</v>
      </c>
      <c r="C115" s="11" t="s">
        <v>53</v>
      </c>
      <c r="D115" s="11" t="s">
        <v>54</v>
      </c>
      <c r="E115" s="11" t="s">
        <v>55</v>
      </c>
      <c r="F115" s="11" t="s">
        <v>283</v>
      </c>
      <c r="G115" s="11" t="s">
        <v>47</v>
      </c>
      <c r="H115" s="11" t="s">
        <v>57</v>
      </c>
      <c r="I115" s="11" t="s">
        <v>63</v>
      </c>
      <c r="J115" s="11" t="s">
        <v>293</v>
      </c>
    </row>
    <row r="116" spans="2:10" ht="12.75">
      <c r="B116" s="30" t="s">
        <v>43</v>
      </c>
      <c r="C116" s="3">
        <f>FGRespondents!C116+MGRespondents!C116</f>
        <v>7</v>
      </c>
      <c r="D116" s="3">
        <f>FGRespondents!D116+MGRespondents!D116</f>
        <v>8</v>
      </c>
      <c r="E116" s="3">
        <f>FGRespondents!E116+MGRespondents!E116</f>
        <v>1</v>
      </c>
      <c r="F116" s="3">
        <f>FGRespondents!F116+MGRespondents!F116</f>
        <v>2</v>
      </c>
      <c r="G116" s="3">
        <f>FGRespondents!G116+MGRespondents!G116</f>
        <v>4</v>
      </c>
      <c r="H116" s="3">
        <f>FGRespondents!H116+MGRespondents!H116</f>
        <v>1</v>
      </c>
      <c r="I116" s="3">
        <f>FGRespondents!I116+MGRespondents!I116</f>
        <v>1</v>
      </c>
      <c r="J116" s="3">
        <f>FGRespondents!J116+MGRespondents!J116</f>
        <v>1</v>
      </c>
    </row>
    <row r="117" ht="12.75">
      <c r="B117" s="5"/>
    </row>
    <row r="118" ht="12.75">
      <c r="B118" s="1"/>
    </row>
    <row r="119" ht="12.75">
      <c r="B119" s="6"/>
    </row>
    <row r="120" spans="2:8" ht="12.75">
      <c r="B120" s="66" t="s">
        <v>268</v>
      </c>
      <c r="C120" s="66" t="s">
        <v>119</v>
      </c>
      <c r="D120" s="66" t="s">
        <v>14</v>
      </c>
      <c r="E120" s="66" t="s">
        <v>15</v>
      </c>
      <c r="F120" s="66" t="s">
        <v>16</v>
      </c>
      <c r="G120" s="66" t="s">
        <v>120</v>
      </c>
      <c r="H120" s="66" t="s">
        <v>82</v>
      </c>
    </row>
    <row r="121" spans="2:9" ht="12.75">
      <c r="B121" s="67"/>
      <c r="C121" s="67"/>
      <c r="D121" s="67"/>
      <c r="E121" s="67"/>
      <c r="F121" s="67"/>
      <c r="G121" s="67"/>
      <c r="H121" s="67"/>
      <c r="I121" s="1" t="s">
        <v>75</v>
      </c>
    </row>
    <row r="122" spans="2:9" ht="12.75">
      <c r="B122" s="2"/>
      <c r="C122" s="68"/>
      <c r="D122" s="68"/>
      <c r="E122" s="68"/>
      <c r="F122" s="68"/>
      <c r="G122" s="68"/>
      <c r="H122" s="68"/>
      <c r="I122" s="1" t="s">
        <v>74</v>
      </c>
    </row>
    <row r="123" spans="2:9" ht="12.75">
      <c r="B123" s="2" t="s">
        <v>83</v>
      </c>
      <c r="C123" s="3">
        <v>1</v>
      </c>
      <c r="D123" s="3">
        <v>1</v>
      </c>
      <c r="E123" s="3">
        <v>7</v>
      </c>
      <c r="F123" s="3">
        <v>4</v>
      </c>
      <c r="G123" s="3">
        <v>1</v>
      </c>
      <c r="H123" s="3">
        <v>7</v>
      </c>
      <c r="I123" s="10">
        <f>SUM(C123:H123)</f>
        <v>21</v>
      </c>
    </row>
    <row r="124" spans="2:9" ht="12.75">
      <c r="B124" s="4" t="s">
        <v>84</v>
      </c>
      <c r="C124" s="52">
        <v>1</v>
      </c>
      <c r="D124" s="52">
        <v>2</v>
      </c>
      <c r="E124" s="52">
        <v>11</v>
      </c>
      <c r="F124" s="52">
        <v>3</v>
      </c>
      <c r="G124" s="52">
        <v>0</v>
      </c>
      <c r="H124" s="52">
        <v>6</v>
      </c>
      <c r="I124" s="37">
        <f>SUM(C124:H124)</f>
        <v>23</v>
      </c>
    </row>
    <row r="125" spans="2:9" ht="12.75">
      <c r="B125" s="36" t="s">
        <v>85</v>
      </c>
      <c r="C125" s="28"/>
      <c r="D125" s="28"/>
      <c r="E125" s="28"/>
      <c r="F125" s="28"/>
      <c r="G125" s="28"/>
      <c r="H125" s="28"/>
      <c r="I125" s="51"/>
    </row>
    <row r="126" spans="2:9" ht="12.75">
      <c r="B126" s="2" t="s">
        <v>86</v>
      </c>
      <c r="C126" s="3">
        <v>1</v>
      </c>
      <c r="D126" s="3">
        <v>0</v>
      </c>
      <c r="E126" s="3">
        <v>1</v>
      </c>
      <c r="F126" s="3">
        <v>0</v>
      </c>
      <c r="G126" s="3">
        <v>0</v>
      </c>
      <c r="H126" s="3">
        <v>16</v>
      </c>
      <c r="I126" s="10">
        <f aca="true" t="shared" si="5" ref="I126:I132">SUM(C126:H126)</f>
        <v>18</v>
      </c>
    </row>
    <row r="127" spans="2:9" ht="12.75">
      <c r="B127" s="2" t="s">
        <v>87</v>
      </c>
      <c r="C127" s="3">
        <v>3</v>
      </c>
      <c r="D127" s="3">
        <v>4</v>
      </c>
      <c r="E127" s="3">
        <v>7</v>
      </c>
      <c r="F127" s="3">
        <v>1</v>
      </c>
      <c r="G127" s="3">
        <v>0</v>
      </c>
      <c r="H127" s="3">
        <v>9</v>
      </c>
      <c r="I127" s="10">
        <f t="shared" si="5"/>
        <v>24</v>
      </c>
    </row>
    <row r="128" spans="2:9" ht="12.75">
      <c r="B128" s="2" t="s">
        <v>88</v>
      </c>
      <c r="C128" s="3">
        <v>2</v>
      </c>
      <c r="D128" s="3">
        <v>2</v>
      </c>
      <c r="E128" s="3">
        <v>3</v>
      </c>
      <c r="F128" s="3">
        <v>2</v>
      </c>
      <c r="G128" s="3">
        <v>1</v>
      </c>
      <c r="H128" s="3">
        <v>13</v>
      </c>
      <c r="I128" s="10">
        <f t="shared" si="5"/>
        <v>23</v>
      </c>
    </row>
    <row r="129" spans="2:9" ht="12.75">
      <c r="B129" s="2" t="s">
        <v>89</v>
      </c>
      <c r="C129" s="3">
        <v>1</v>
      </c>
      <c r="D129" s="3">
        <v>2</v>
      </c>
      <c r="E129" s="3">
        <v>3</v>
      </c>
      <c r="F129" s="3">
        <v>2</v>
      </c>
      <c r="G129" s="3">
        <v>1</v>
      </c>
      <c r="H129" s="3">
        <v>13</v>
      </c>
      <c r="I129" s="10">
        <f t="shared" si="5"/>
        <v>22</v>
      </c>
    </row>
    <row r="130" spans="2:9" ht="12.75">
      <c r="B130" s="2" t="s">
        <v>90</v>
      </c>
      <c r="C130" s="3">
        <v>0</v>
      </c>
      <c r="D130" s="3">
        <v>0</v>
      </c>
      <c r="E130" s="3">
        <v>3</v>
      </c>
      <c r="F130" s="3">
        <v>0</v>
      </c>
      <c r="G130" s="3">
        <v>0</v>
      </c>
      <c r="H130" s="3">
        <v>15</v>
      </c>
      <c r="I130" s="10">
        <f t="shared" si="5"/>
        <v>18</v>
      </c>
    </row>
    <row r="131" spans="2:9" ht="12.75">
      <c r="B131" s="2" t="s">
        <v>91</v>
      </c>
      <c r="C131" s="3">
        <v>0</v>
      </c>
      <c r="D131" s="3">
        <v>0</v>
      </c>
      <c r="E131" s="3">
        <v>2</v>
      </c>
      <c r="F131" s="3">
        <v>1</v>
      </c>
      <c r="G131" s="3">
        <v>0</v>
      </c>
      <c r="H131" s="3">
        <v>15</v>
      </c>
      <c r="I131" s="10">
        <f t="shared" si="5"/>
        <v>18</v>
      </c>
    </row>
    <row r="132" spans="2:9" ht="12.75">
      <c r="B132" s="2" t="s">
        <v>92</v>
      </c>
      <c r="C132" s="3">
        <v>1</v>
      </c>
      <c r="D132" s="3">
        <v>2</v>
      </c>
      <c r="E132" s="3">
        <v>4</v>
      </c>
      <c r="F132" s="3">
        <v>9</v>
      </c>
      <c r="G132" s="3">
        <v>1</v>
      </c>
      <c r="H132" s="3">
        <v>7</v>
      </c>
      <c r="I132" s="10">
        <f t="shared" si="5"/>
        <v>24</v>
      </c>
    </row>
    <row r="133" ht="12.75">
      <c r="B133" s="1"/>
    </row>
    <row r="134" ht="12.75">
      <c r="B134" s="6"/>
    </row>
    <row r="135" spans="2:8" ht="12.75" customHeight="1">
      <c r="B135" s="66" t="s">
        <v>210</v>
      </c>
      <c r="C135" s="22" t="s">
        <v>252</v>
      </c>
      <c r="D135" s="66" t="s">
        <v>17</v>
      </c>
      <c r="E135" s="66" t="s">
        <v>18</v>
      </c>
      <c r="F135" s="66" t="s">
        <v>19</v>
      </c>
      <c r="G135" s="66" t="s">
        <v>20</v>
      </c>
      <c r="H135" s="29" t="s">
        <v>75</v>
      </c>
    </row>
    <row r="136" spans="2:8" ht="12.75">
      <c r="B136" s="68"/>
      <c r="C136" s="3"/>
      <c r="D136" s="68"/>
      <c r="E136" s="68"/>
      <c r="F136" s="68"/>
      <c r="G136" s="68"/>
      <c r="H136" s="30" t="s">
        <v>74</v>
      </c>
    </row>
    <row r="137" spans="2:8" ht="12.75">
      <c r="B137" s="2" t="s">
        <v>276</v>
      </c>
      <c r="C137" s="3">
        <v>9</v>
      </c>
      <c r="D137" s="3">
        <v>7</v>
      </c>
      <c r="E137" s="3">
        <v>5</v>
      </c>
      <c r="F137" s="3">
        <v>2</v>
      </c>
      <c r="G137" s="3">
        <v>3</v>
      </c>
      <c r="H137" s="10">
        <f>SUM(B137:G137)</f>
        <v>26</v>
      </c>
    </row>
    <row r="138" spans="2:8" ht="15" customHeight="1">
      <c r="B138" s="2" t="s">
        <v>277</v>
      </c>
      <c r="C138" s="3">
        <v>5</v>
      </c>
      <c r="D138" s="3">
        <v>3</v>
      </c>
      <c r="E138" s="3">
        <v>6</v>
      </c>
      <c r="F138" s="3">
        <v>2</v>
      </c>
      <c r="G138" s="3">
        <v>5</v>
      </c>
      <c r="H138" s="10">
        <f>SUM(B138:G138)</f>
        <v>21</v>
      </c>
    </row>
    <row r="139" ht="12.75">
      <c r="B139" s="1"/>
    </row>
    <row r="140" spans="2:9" ht="12.75">
      <c r="B140" s="29" t="s">
        <v>58</v>
      </c>
      <c r="C140" s="11" t="s">
        <v>211</v>
      </c>
      <c r="D140" s="11" t="s">
        <v>60</v>
      </c>
      <c r="E140" s="11" t="s">
        <v>61</v>
      </c>
      <c r="F140" s="11" t="s">
        <v>62</v>
      </c>
      <c r="G140" s="11" t="s">
        <v>292</v>
      </c>
      <c r="H140" s="11" t="s">
        <v>294</v>
      </c>
      <c r="I140" s="11" t="s">
        <v>312</v>
      </c>
    </row>
    <row r="141" spans="2:9" ht="12.75">
      <c r="B141" s="30" t="s">
        <v>59</v>
      </c>
      <c r="C141" s="3">
        <f>FGRespondents!C141+MGRespondents!C141</f>
        <v>0</v>
      </c>
      <c r="D141" s="3">
        <f>FGRespondents!D141+MGRespondents!D141</f>
        <v>3</v>
      </c>
      <c r="E141" s="3">
        <f>FGRespondents!E141+MGRespondents!E141</f>
        <v>0</v>
      </c>
      <c r="F141" s="3">
        <f>FGRespondents!F141+MGRespondents!F141</f>
        <v>3</v>
      </c>
      <c r="G141" s="3">
        <f>FGRespondents!G141+MGRespondents!G141</f>
        <v>2</v>
      </c>
      <c r="H141" s="3">
        <f>FGRespondents!H141+MGRespondents!H141</f>
        <v>1</v>
      </c>
      <c r="I141" s="3">
        <f>FGRespondents!I141+MGRespondents!I141</f>
        <v>1</v>
      </c>
    </row>
    <row r="142" ht="12.75">
      <c r="B142" s="1"/>
    </row>
    <row r="143" ht="12.75">
      <c r="B143" s="1"/>
    </row>
    <row r="144" ht="12.75">
      <c r="B144" s="6"/>
    </row>
    <row r="145" spans="2:8" ht="12.75" customHeight="1">
      <c r="B145" s="21" t="s">
        <v>215</v>
      </c>
      <c r="C145" s="22" t="s">
        <v>253</v>
      </c>
      <c r="D145" s="66" t="s">
        <v>125</v>
      </c>
      <c r="E145" s="66" t="s">
        <v>18</v>
      </c>
      <c r="F145" s="66" t="s">
        <v>126</v>
      </c>
      <c r="G145" s="66" t="s">
        <v>127</v>
      </c>
      <c r="H145" s="1" t="s">
        <v>75</v>
      </c>
    </row>
    <row r="146" spans="2:8" ht="12.75">
      <c r="B146" s="2" t="s">
        <v>123</v>
      </c>
      <c r="C146" s="3"/>
      <c r="D146" s="68"/>
      <c r="E146" s="68"/>
      <c r="F146" s="68"/>
      <c r="G146" s="68"/>
      <c r="H146" s="1" t="s">
        <v>74</v>
      </c>
    </row>
    <row r="147" spans="2:8" ht="12.75">
      <c r="B147" s="2" t="s">
        <v>128</v>
      </c>
      <c r="C147" s="3">
        <v>4</v>
      </c>
      <c r="D147" s="3">
        <v>1</v>
      </c>
      <c r="E147" s="3">
        <v>6</v>
      </c>
      <c r="F147" s="3">
        <v>4</v>
      </c>
      <c r="G147" s="3">
        <v>7</v>
      </c>
      <c r="H147" s="10">
        <f>SUM(B147:G147)</f>
        <v>22</v>
      </c>
    </row>
    <row r="148" spans="2:8" ht="12.75">
      <c r="B148" s="2" t="s">
        <v>129</v>
      </c>
      <c r="C148" s="3">
        <v>9</v>
      </c>
      <c r="D148" s="3">
        <v>6</v>
      </c>
      <c r="E148" s="3">
        <v>4</v>
      </c>
      <c r="F148" s="3">
        <v>3</v>
      </c>
      <c r="G148" s="3">
        <v>4</v>
      </c>
      <c r="H148" s="37">
        <f>SUM(B148:G148)</f>
        <v>26</v>
      </c>
    </row>
    <row r="149" spans="2:8" ht="12.75">
      <c r="B149" s="2" t="s">
        <v>130</v>
      </c>
      <c r="C149" s="3">
        <v>8</v>
      </c>
      <c r="D149" s="3">
        <v>3</v>
      </c>
      <c r="E149" s="3">
        <v>5</v>
      </c>
      <c r="F149" s="3">
        <v>3</v>
      </c>
      <c r="G149" s="3">
        <v>3</v>
      </c>
      <c r="H149" s="10">
        <f>SUM(B149:G149)</f>
        <v>22</v>
      </c>
    </row>
    <row r="150" ht="12.75">
      <c r="B150" s="1"/>
    </row>
    <row r="151" spans="2:7" ht="12.75">
      <c r="B151" s="29" t="s">
        <v>213</v>
      </c>
      <c r="C151" s="11" t="s">
        <v>239</v>
      </c>
      <c r="D151" s="11" t="s">
        <v>240</v>
      </c>
      <c r="E151" s="11" t="s">
        <v>237</v>
      </c>
      <c r="F151" s="11" t="s">
        <v>238</v>
      </c>
      <c r="G151" s="11" t="s">
        <v>315</v>
      </c>
    </row>
    <row r="152" spans="2:7" ht="12.75">
      <c r="B152" s="30" t="s">
        <v>214</v>
      </c>
      <c r="C152" s="3">
        <f>FGRespondents!C152+MGRespondents!C152</f>
        <v>2</v>
      </c>
      <c r="D152" s="3">
        <f>FGRespondents!D152+MGRespondents!D152</f>
        <v>0</v>
      </c>
      <c r="E152" s="3">
        <f>FGRespondents!E152+MGRespondents!E152</f>
        <v>1</v>
      </c>
      <c r="F152" s="3">
        <f>FGRespondents!F152+MGRespondents!F152</f>
        <v>2</v>
      </c>
      <c r="G152" s="3">
        <f>FGRespondents!G152+MGRespondents!G152</f>
        <v>1</v>
      </c>
    </row>
    <row r="153" ht="12.75">
      <c r="B153" s="1"/>
    </row>
    <row r="155" ht="12.75">
      <c r="A155" s="31" t="s">
        <v>131</v>
      </c>
    </row>
    <row r="156" ht="12.75">
      <c r="B156" s="25"/>
    </row>
    <row r="157" spans="2:9" ht="25.5" customHeight="1">
      <c r="B157" s="21" t="s">
        <v>216</v>
      </c>
      <c r="C157" s="66" t="s">
        <v>132</v>
      </c>
      <c r="D157" s="66" t="s">
        <v>133</v>
      </c>
      <c r="E157" s="22" t="s">
        <v>254</v>
      </c>
      <c r="F157" s="66" t="s">
        <v>136</v>
      </c>
      <c r="G157" s="66" t="s">
        <v>137</v>
      </c>
      <c r="H157" s="66" t="s">
        <v>138</v>
      </c>
      <c r="I157" s="1" t="s">
        <v>75</v>
      </c>
    </row>
    <row r="158" spans="2:9" ht="12.75">
      <c r="B158" s="2"/>
      <c r="C158" s="68"/>
      <c r="D158" s="68"/>
      <c r="E158" s="3"/>
      <c r="F158" s="68"/>
      <c r="G158" s="68"/>
      <c r="H158" s="68"/>
      <c r="I158" s="1" t="s">
        <v>74</v>
      </c>
    </row>
    <row r="159" spans="2:9" ht="12.75">
      <c r="B159" s="2" t="s">
        <v>139</v>
      </c>
      <c r="C159" s="3">
        <v>4</v>
      </c>
      <c r="D159" s="3">
        <v>3</v>
      </c>
      <c r="E159" s="3">
        <v>8</v>
      </c>
      <c r="F159" s="3">
        <v>0</v>
      </c>
      <c r="G159" s="3">
        <v>0</v>
      </c>
      <c r="H159" s="3">
        <v>11</v>
      </c>
      <c r="I159" s="10">
        <f>SUM(C159:H159)</f>
        <v>26</v>
      </c>
    </row>
    <row r="160" spans="2:9" ht="12.75">
      <c r="B160" s="2" t="s">
        <v>140</v>
      </c>
      <c r="C160" s="3">
        <v>2</v>
      </c>
      <c r="D160" s="3">
        <v>1</v>
      </c>
      <c r="E160" s="3">
        <v>8</v>
      </c>
      <c r="F160" s="3">
        <v>1</v>
      </c>
      <c r="G160" s="3">
        <v>0</v>
      </c>
      <c r="H160" s="3">
        <v>12</v>
      </c>
      <c r="I160" s="37">
        <f>SUM(C160:H160)</f>
        <v>24</v>
      </c>
    </row>
    <row r="161" spans="2:9" ht="12.75">
      <c r="B161" s="2" t="s">
        <v>141</v>
      </c>
      <c r="C161" s="3">
        <v>1</v>
      </c>
      <c r="D161" s="3">
        <v>6</v>
      </c>
      <c r="E161" s="3">
        <v>11</v>
      </c>
      <c r="F161" s="3">
        <v>0</v>
      </c>
      <c r="G161" s="3">
        <v>0</v>
      </c>
      <c r="H161" s="3">
        <v>6</v>
      </c>
      <c r="I161" s="10">
        <f>SUM(C162:H162)</f>
        <v>24</v>
      </c>
    </row>
    <row r="162" spans="2:9" ht="12.75">
      <c r="B162" s="2" t="s">
        <v>142</v>
      </c>
      <c r="C162" s="3">
        <v>2</v>
      </c>
      <c r="D162" s="3">
        <v>7</v>
      </c>
      <c r="E162" s="3">
        <v>9</v>
      </c>
      <c r="F162" s="3">
        <v>0</v>
      </c>
      <c r="G162" s="3">
        <v>0</v>
      </c>
      <c r="H162" s="3">
        <v>6</v>
      </c>
      <c r="I162" s="10">
        <f>SUM(C162:H162)</f>
        <v>24</v>
      </c>
    </row>
    <row r="163" ht="12.75">
      <c r="B163" s="1"/>
    </row>
    <row r="164" spans="2:7" ht="12.75">
      <c r="B164" s="29" t="s">
        <v>58</v>
      </c>
      <c r="C164" s="11" t="s">
        <v>241</v>
      </c>
      <c r="D164" s="11" t="s">
        <v>242</v>
      </c>
      <c r="E164" s="11" t="s">
        <v>243</v>
      </c>
      <c r="F164" s="11" t="s">
        <v>244</v>
      </c>
      <c r="G164" s="11" t="s">
        <v>301</v>
      </c>
    </row>
    <row r="165" spans="2:7" ht="12.75">
      <c r="B165" s="30" t="s">
        <v>212</v>
      </c>
      <c r="C165" s="3">
        <f>FGRespondents!C165+MGRespondents!C165</f>
        <v>0</v>
      </c>
      <c r="D165" s="3">
        <f>FGRespondents!D165+MGRespondents!D165</f>
        <v>0</v>
      </c>
      <c r="E165" s="3">
        <f>FGRespondents!E165+MGRespondents!E165</f>
        <v>0</v>
      </c>
      <c r="F165" s="3">
        <f>FGRespondents!F165+MGRespondents!F165</f>
        <v>0</v>
      </c>
      <c r="G165" s="3">
        <f>FGRespondents!G165+MGRespondents!G165</f>
        <v>2</v>
      </c>
    </row>
    <row r="166" ht="12.75">
      <c r="B166" s="1"/>
    </row>
    <row r="167" ht="12.75">
      <c r="B167" s="1"/>
    </row>
    <row r="168" ht="12.75">
      <c r="B168" s="1"/>
    </row>
    <row r="169" ht="12.75">
      <c r="B169" s="24"/>
    </row>
    <row r="170" ht="12.75">
      <c r="B170" s="25"/>
    </row>
    <row r="171" spans="2:9" ht="25.5" customHeight="1">
      <c r="B171" s="21" t="s">
        <v>217</v>
      </c>
      <c r="C171" s="66" t="s">
        <v>143</v>
      </c>
      <c r="D171" s="66" t="s">
        <v>144</v>
      </c>
      <c r="E171" s="22" t="s">
        <v>255</v>
      </c>
      <c r="F171" s="66" t="s">
        <v>146</v>
      </c>
      <c r="G171" s="66" t="s">
        <v>147</v>
      </c>
      <c r="H171" s="66" t="s">
        <v>138</v>
      </c>
      <c r="I171" s="1" t="s">
        <v>75</v>
      </c>
    </row>
    <row r="172" spans="2:9" ht="12.75">
      <c r="B172" s="2"/>
      <c r="C172" s="68"/>
      <c r="D172" s="68"/>
      <c r="E172" s="3"/>
      <c r="F172" s="68"/>
      <c r="G172" s="68"/>
      <c r="H172" s="68"/>
      <c r="I172" s="1" t="s">
        <v>74</v>
      </c>
    </row>
    <row r="173" spans="2:9" ht="12.75">
      <c r="B173" s="4" t="s">
        <v>148</v>
      </c>
      <c r="C173" s="52">
        <v>10</v>
      </c>
      <c r="D173" s="52">
        <v>5</v>
      </c>
      <c r="E173" s="52">
        <v>3</v>
      </c>
      <c r="F173" s="52">
        <v>0</v>
      </c>
      <c r="G173" s="52">
        <v>0</v>
      </c>
      <c r="H173" s="52">
        <v>6</v>
      </c>
      <c r="I173" s="29">
        <f>SUM(C173:H173)</f>
        <v>24</v>
      </c>
    </row>
    <row r="174" spans="2:9" ht="12.75">
      <c r="B174" s="36" t="s">
        <v>149</v>
      </c>
      <c r="C174" s="28"/>
      <c r="D174" s="28"/>
      <c r="E174" s="28"/>
      <c r="F174" s="28"/>
      <c r="G174" s="28"/>
      <c r="H174" s="28"/>
      <c r="I174" s="53"/>
    </row>
    <row r="175" spans="2:9" ht="12.75">
      <c r="B175" s="4" t="s">
        <v>150</v>
      </c>
      <c r="C175" s="52">
        <v>6</v>
      </c>
      <c r="D175" s="52">
        <v>3</v>
      </c>
      <c r="E175" s="52">
        <v>10</v>
      </c>
      <c r="F175" s="52">
        <v>0</v>
      </c>
      <c r="G175" s="52">
        <v>0</v>
      </c>
      <c r="H175" s="52">
        <v>5</v>
      </c>
      <c r="I175" s="29">
        <f>SUM(C175:H175)</f>
        <v>24</v>
      </c>
    </row>
    <row r="176" spans="2:9" ht="12.75">
      <c r="B176" s="36" t="s">
        <v>151</v>
      </c>
      <c r="C176" s="28"/>
      <c r="D176" s="28"/>
      <c r="E176" s="28"/>
      <c r="F176" s="28"/>
      <c r="G176" s="28"/>
      <c r="H176" s="28"/>
      <c r="I176" s="53"/>
    </row>
    <row r="177" spans="2:9" ht="12.75">
      <c r="B177" s="2" t="s">
        <v>152</v>
      </c>
      <c r="C177" s="3">
        <v>6</v>
      </c>
      <c r="D177" s="3">
        <v>3</v>
      </c>
      <c r="E177" s="3">
        <v>8</v>
      </c>
      <c r="F177" s="3">
        <v>0</v>
      </c>
      <c r="G177" s="3">
        <v>0</v>
      </c>
      <c r="H177" s="3">
        <v>7</v>
      </c>
      <c r="I177" s="10">
        <f>SUM(C177:H177)</f>
        <v>24</v>
      </c>
    </row>
    <row r="178" spans="2:9" ht="25.5">
      <c r="B178" s="2" t="s">
        <v>279</v>
      </c>
      <c r="C178" s="3">
        <v>0</v>
      </c>
      <c r="D178" s="3">
        <v>1</v>
      </c>
      <c r="E178" s="3">
        <v>13</v>
      </c>
      <c r="F178" s="3">
        <v>8</v>
      </c>
      <c r="G178" s="3">
        <v>0</v>
      </c>
      <c r="H178" s="3">
        <v>2</v>
      </c>
      <c r="I178" s="10">
        <f>SUM(C178:H178)</f>
        <v>24</v>
      </c>
    </row>
    <row r="179" ht="12.75">
      <c r="B179" s="1"/>
    </row>
    <row r="180" spans="2:7" ht="12.75">
      <c r="B180" s="29" t="s">
        <v>58</v>
      </c>
      <c r="C180" s="11" t="s">
        <v>245</v>
      </c>
      <c r="D180" s="11" t="s">
        <v>246</v>
      </c>
      <c r="E180" s="11" t="s">
        <v>247</v>
      </c>
      <c r="F180" s="11" t="s">
        <v>248</v>
      </c>
      <c r="G180" s="11" t="s">
        <v>285</v>
      </c>
    </row>
    <row r="181" spans="2:7" ht="12.75">
      <c r="B181" s="30" t="s">
        <v>218</v>
      </c>
      <c r="C181" s="3">
        <f>FGRespondents!C181+MGRespondents!C181</f>
        <v>0</v>
      </c>
      <c r="D181" s="3">
        <f>FGRespondents!D181+MGRespondents!D181</f>
        <v>0</v>
      </c>
      <c r="E181" s="3">
        <f>FGRespondents!E181+MGRespondents!E181</f>
        <v>1</v>
      </c>
      <c r="F181" s="3">
        <f>FGRespondents!F181+MGRespondents!F181</f>
        <v>0</v>
      </c>
      <c r="G181" s="3">
        <f>FGRespondents!G181+MGRespondents!G181</f>
        <v>1</v>
      </c>
    </row>
    <row r="182" ht="12.75">
      <c r="B182" s="1"/>
    </row>
    <row r="183" ht="12.75">
      <c r="B183" s="1"/>
    </row>
    <row r="184" ht="12.75">
      <c r="B184" s="24"/>
    </row>
    <row r="185" ht="12.75">
      <c r="B185" s="25"/>
    </row>
    <row r="186" spans="2:9" ht="12.75" customHeight="1">
      <c r="B186" s="21" t="s">
        <v>220</v>
      </c>
      <c r="C186" s="66" t="s">
        <v>153</v>
      </c>
      <c r="D186" s="66" t="s">
        <v>154</v>
      </c>
      <c r="E186" s="66" t="s">
        <v>18</v>
      </c>
      <c r="F186" s="66" t="s">
        <v>155</v>
      </c>
      <c r="G186" s="66" t="s">
        <v>156</v>
      </c>
      <c r="H186" s="66" t="s">
        <v>157</v>
      </c>
      <c r="I186" s="1" t="s">
        <v>75</v>
      </c>
    </row>
    <row r="187" spans="2:9" ht="12.75">
      <c r="B187" s="2" t="s">
        <v>221</v>
      </c>
      <c r="C187" s="68"/>
      <c r="D187" s="68"/>
      <c r="E187" s="68"/>
      <c r="F187" s="68"/>
      <c r="G187" s="68"/>
      <c r="H187" s="68"/>
      <c r="I187" s="1" t="s">
        <v>74</v>
      </c>
    </row>
    <row r="188" spans="2:9" ht="12.75">
      <c r="B188" s="2" t="s">
        <v>158</v>
      </c>
      <c r="C188" s="3">
        <v>3</v>
      </c>
      <c r="D188" s="3">
        <v>4</v>
      </c>
      <c r="E188" s="3">
        <v>6</v>
      </c>
      <c r="F188" s="3">
        <v>1</v>
      </c>
      <c r="G188" s="3">
        <v>1</v>
      </c>
      <c r="H188" s="3">
        <v>10</v>
      </c>
      <c r="I188" s="29">
        <f>SUM(C188:H188)</f>
        <v>25</v>
      </c>
    </row>
    <row r="189" spans="2:9" ht="12.75">
      <c r="B189" s="4" t="s">
        <v>159</v>
      </c>
      <c r="C189" s="52">
        <v>3</v>
      </c>
      <c r="D189" s="52">
        <v>5</v>
      </c>
      <c r="E189" s="52">
        <v>6</v>
      </c>
      <c r="F189" s="52">
        <v>4</v>
      </c>
      <c r="G189" s="52">
        <v>3</v>
      </c>
      <c r="H189" s="52">
        <v>4</v>
      </c>
      <c r="I189" s="29">
        <f>SUM(C189:H189)</f>
        <v>25</v>
      </c>
    </row>
    <row r="190" spans="2:9" ht="12.75">
      <c r="B190" s="36" t="s">
        <v>160</v>
      </c>
      <c r="C190" s="28"/>
      <c r="D190" s="28"/>
      <c r="E190" s="28"/>
      <c r="F190" s="28"/>
      <c r="G190" s="28"/>
      <c r="H190" s="28"/>
      <c r="I190" s="53"/>
    </row>
    <row r="191" spans="2:9" ht="12.75">
      <c r="B191" s="2" t="s">
        <v>161</v>
      </c>
      <c r="C191" s="3">
        <v>5</v>
      </c>
      <c r="D191" s="3">
        <v>6</v>
      </c>
      <c r="E191" s="3">
        <v>4</v>
      </c>
      <c r="F191" s="3">
        <v>2</v>
      </c>
      <c r="G191" s="3">
        <v>1</v>
      </c>
      <c r="H191" s="3">
        <v>6</v>
      </c>
      <c r="I191" s="10">
        <f>SUM(C191:H191)</f>
        <v>24</v>
      </c>
    </row>
    <row r="192" ht="12.75">
      <c r="B192" s="1"/>
    </row>
    <row r="193" spans="2:6" ht="12.75">
      <c r="B193" s="29" t="s">
        <v>58</v>
      </c>
      <c r="C193" s="11" t="s">
        <v>286</v>
      </c>
      <c r="D193" s="11" t="s">
        <v>296</v>
      </c>
      <c r="E193" s="11" t="s">
        <v>302</v>
      </c>
      <c r="F193" s="11" t="s">
        <v>313</v>
      </c>
    </row>
    <row r="194" spans="2:6" ht="12.75">
      <c r="B194" s="30" t="s">
        <v>219</v>
      </c>
      <c r="C194" s="3">
        <f>FGRespondents!C194+MGRespondents!C194</f>
        <v>1</v>
      </c>
      <c r="D194" s="3">
        <f>FGRespondents!D194+MGRespondents!D194</f>
        <v>6</v>
      </c>
      <c r="E194" s="3">
        <f>FGRespondents!E194+MGRespondents!E194</f>
        <v>2</v>
      </c>
      <c r="F194" s="3">
        <f>FGRespondents!F194+MGRespondents!F194</f>
        <v>1</v>
      </c>
    </row>
    <row r="195" ht="12.75">
      <c r="B195" s="1"/>
    </row>
    <row r="196" ht="12.75">
      <c r="B196" s="1"/>
    </row>
    <row r="197" ht="12.75">
      <c r="B197" s="5"/>
    </row>
    <row r="198" spans="1:2" ht="12.75">
      <c r="A198" s="31" t="s">
        <v>22</v>
      </c>
      <c r="B198" s="5" t="s">
        <v>21</v>
      </c>
    </row>
    <row r="199" ht="12.75">
      <c r="B199" s="1"/>
    </row>
    <row r="200" ht="12.75">
      <c r="B200" s="1"/>
    </row>
    <row r="201" spans="2:9" ht="12.75" customHeight="1">
      <c r="B201" s="21" t="s">
        <v>222</v>
      </c>
      <c r="C201" s="66" t="s">
        <v>163</v>
      </c>
      <c r="D201" s="66" t="s">
        <v>164</v>
      </c>
      <c r="E201" s="66" t="s">
        <v>18</v>
      </c>
      <c r="F201" s="66" t="s">
        <v>165</v>
      </c>
      <c r="G201" s="66" t="s">
        <v>166</v>
      </c>
      <c r="H201" s="22" t="s">
        <v>167</v>
      </c>
      <c r="I201" s="1" t="s">
        <v>75</v>
      </c>
    </row>
    <row r="202" spans="2:9" ht="12.75">
      <c r="B202" s="2" t="s">
        <v>162</v>
      </c>
      <c r="C202" s="68"/>
      <c r="D202" s="68"/>
      <c r="E202" s="68"/>
      <c r="F202" s="68"/>
      <c r="G202" s="68"/>
      <c r="H202" s="3" t="s">
        <v>168</v>
      </c>
      <c r="I202" s="1" t="s">
        <v>74</v>
      </c>
    </row>
    <row r="203" spans="2:9" ht="12.75">
      <c r="B203" s="4" t="s">
        <v>169</v>
      </c>
      <c r="C203" s="52">
        <v>3</v>
      </c>
      <c r="D203" s="52">
        <v>9</v>
      </c>
      <c r="E203" s="52">
        <v>2</v>
      </c>
      <c r="F203" s="52">
        <v>3</v>
      </c>
      <c r="G203" s="52">
        <v>1</v>
      </c>
      <c r="H203" s="52">
        <v>7</v>
      </c>
      <c r="I203" s="29">
        <f>SUM(C203:H203)</f>
        <v>25</v>
      </c>
    </row>
    <row r="204" spans="2:9" ht="12.75">
      <c r="B204" s="40" t="s">
        <v>170</v>
      </c>
      <c r="C204" s="28"/>
      <c r="D204" s="28"/>
      <c r="E204" s="28"/>
      <c r="F204" s="28"/>
      <c r="G204" s="28"/>
      <c r="H204" s="28"/>
      <c r="I204" s="54"/>
    </row>
    <row r="205" spans="2:9" ht="12.75">
      <c r="B205" s="36" t="s">
        <v>171</v>
      </c>
      <c r="C205" s="28"/>
      <c r="D205" s="28"/>
      <c r="E205" s="28"/>
      <c r="F205" s="28"/>
      <c r="G205" s="28"/>
      <c r="H205" s="28"/>
      <c r="I205" s="53"/>
    </row>
    <row r="206" spans="2:9" ht="12.75">
      <c r="B206" s="4" t="s">
        <v>172</v>
      </c>
      <c r="C206" s="52">
        <v>5</v>
      </c>
      <c r="D206" s="52">
        <v>4</v>
      </c>
      <c r="E206" s="52">
        <v>5</v>
      </c>
      <c r="F206" s="52">
        <v>1</v>
      </c>
      <c r="G206" s="52">
        <v>1</v>
      </c>
      <c r="H206" s="52">
        <v>8</v>
      </c>
      <c r="I206" s="29">
        <f>SUM(C206:H206)</f>
        <v>24</v>
      </c>
    </row>
    <row r="207" spans="2:9" ht="12.75">
      <c r="B207" s="40" t="s">
        <v>173</v>
      </c>
      <c r="C207" s="28"/>
      <c r="D207" s="28"/>
      <c r="E207" s="28"/>
      <c r="F207" s="28"/>
      <c r="G207" s="28"/>
      <c r="H207" s="28"/>
      <c r="I207" s="54"/>
    </row>
    <row r="208" spans="2:9" ht="12.75">
      <c r="B208" s="36" t="s">
        <v>174</v>
      </c>
      <c r="C208" s="28"/>
      <c r="D208" s="28"/>
      <c r="E208" s="28"/>
      <c r="F208" s="28"/>
      <c r="G208" s="28"/>
      <c r="H208" s="28"/>
      <c r="I208" s="53"/>
    </row>
    <row r="209" spans="2:9" ht="12.75">
      <c r="B209" s="4" t="s">
        <v>175</v>
      </c>
      <c r="C209" s="52">
        <v>5</v>
      </c>
      <c r="D209" s="52">
        <v>7</v>
      </c>
      <c r="E209" s="52">
        <v>3</v>
      </c>
      <c r="F209" s="52">
        <v>1</v>
      </c>
      <c r="G209" s="52">
        <v>1</v>
      </c>
      <c r="H209" s="52">
        <v>7</v>
      </c>
      <c r="I209" s="29">
        <f>SUM(C209:H209)</f>
        <v>24</v>
      </c>
    </row>
    <row r="210" spans="2:9" ht="14.25">
      <c r="B210" s="36" t="s">
        <v>176</v>
      </c>
      <c r="C210" s="28"/>
      <c r="D210" s="28"/>
      <c r="E210" s="28"/>
      <c r="F210" s="28"/>
      <c r="G210" s="28"/>
      <c r="H210" s="28"/>
      <c r="I210" s="54"/>
    </row>
    <row r="211" spans="2:9" ht="12.75">
      <c r="B211" s="4" t="s">
        <v>177</v>
      </c>
      <c r="C211" s="52">
        <v>12</v>
      </c>
      <c r="D211" s="52">
        <v>5</v>
      </c>
      <c r="E211" s="52">
        <v>1</v>
      </c>
      <c r="F211" s="52">
        <v>0</v>
      </c>
      <c r="G211" s="52">
        <v>0</v>
      </c>
      <c r="H211" s="52">
        <v>5</v>
      </c>
      <c r="I211" s="29">
        <f>SUM(C211:H211)</f>
        <v>23</v>
      </c>
    </row>
    <row r="212" spans="2:9" ht="12.75">
      <c r="B212" s="40" t="s">
        <v>178</v>
      </c>
      <c r="C212" s="28"/>
      <c r="D212" s="28"/>
      <c r="E212" s="28"/>
      <c r="F212" s="28"/>
      <c r="G212" s="28"/>
      <c r="H212" s="28"/>
      <c r="I212" s="54"/>
    </row>
    <row r="213" spans="2:9" ht="12.75">
      <c r="B213" s="36" t="s">
        <v>179</v>
      </c>
      <c r="C213" s="28"/>
      <c r="D213" s="28"/>
      <c r="E213" s="28"/>
      <c r="F213" s="28"/>
      <c r="G213" s="28"/>
      <c r="H213" s="28"/>
      <c r="I213" s="53"/>
    </row>
    <row r="214" spans="2:9" ht="12.75">
      <c r="B214" s="4" t="s">
        <v>180</v>
      </c>
      <c r="C214" s="52">
        <v>5</v>
      </c>
      <c r="D214" s="52">
        <v>6</v>
      </c>
      <c r="E214" s="52">
        <v>3</v>
      </c>
      <c r="F214" s="52">
        <v>4</v>
      </c>
      <c r="G214" s="52">
        <v>1</v>
      </c>
      <c r="H214" s="52">
        <v>5</v>
      </c>
      <c r="I214" s="29">
        <f>SUM(C214:H214)</f>
        <v>24</v>
      </c>
    </row>
    <row r="215" spans="2:9" ht="12.75">
      <c r="B215" s="40" t="s">
        <v>178</v>
      </c>
      <c r="C215" s="28"/>
      <c r="D215" s="28"/>
      <c r="E215" s="28"/>
      <c r="F215" s="28"/>
      <c r="G215" s="28"/>
      <c r="H215" s="28"/>
      <c r="I215" s="54"/>
    </row>
    <row r="216" spans="2:9" ht="12.75">
      <c r="B216" s="36" t="s">
        <v>181</v>
      </c>
      <c r="C216" s="28"/>
      <c r="D216" s="28"/>
      <c r="E216" s="28"/>
      <c r="F216" s="28"/>
      <c r="G216" s="28"/>
      <c r="H216" s="28"/>
      <c r="I216" s="53"/>
    </row>
    <row r="217" spans="2:9" ht="12.75">
      <c r="B217" s="4" t="s">
        <v>182</v>
      </c>
      <c r="C217" s="52">
        <v>7</v>
      </c>
      <c r="D217" s="52">
        <v>7</v>
      </c>
      <c r="E217" s="52">
        <v>3</v>
      </c>
      <c r="F217" s="52">
        <v>1</v>
      </c>
      <c r="G217" s="52">
        <v>1</v>
      </c>
      <c r="H217" s="52">
        <v>5</v>
      </c>
      <c r="I217" s="29">
        <f>SUM(C217:H217)</f>
        <v>24</v>
      </c>
    </row>
    <row r="218" spans="2:9" ht="12.75">
      <c r="B218" s="40" t="s">
        <v>183</v>
      </c>
      <c r="C218" s="28"/>
      <c r="D218" s="28"/>
      <c r="E218" s="28"/>
      <c r="F218" s="28"/>
      <c r="G218" s="28"/>
      <c r="H218" s="28"/>
      <c r="I218" s="54"/>
    </row>
    <row r="219" spans="2:9" ht="12.75">
      <c r="B219" s="40" t="s">
        <v>184</v>
      </c>
      <c r="C219" s="28"/>
      <c r="D219" s="28"/>
      <c r="E219" s="28"/>
      <c r="F219" s="28"/>
      <c r="G219" s="28"/>
      <c r="H219" s="28"/>
      <c r="I219" s="51"/>
    </row>
    <row r="220" spans="2:9" ht="12.75">
      <c r="B220" s="36" t="s">
        <v>185</v>
      </c>
      <c r="C220" s="28"/>
      <c r="D220" s="28"/>
      <c r="E220" s="28"/>
      <c r="F220" s="28"/>
      <c r="G220" s="28"/>
      <c r="H220" s="28"/>
      <c r="I220" s="51"/>
    </row>
    <row r="221" spans="2:9" ht="12.75">
      <c r="B221" s="4" t="s">
        <v>223</v>
      </c>
      <c r="C221" s="52">
        <v>5</v>
      </c>
      <c r="D221" s="52">
        <v>0</v>
      </c>
      <c r="E221" s="52">
        <v>0</v>
      </c>
      <c r="F221" s="52">
        <v>0</v>
      </c>
      <c r="G221" s="52">
        <v>0</v>
      </c>
      <c r="H221" s="52">
        <v>0</v>
      </c>
      <c r="I221" s="29">
        <v>5</v>
      </c>
    </row>
    <row r="222" spans="2:9" ht="12.75">
      <c r="B222" s="59" t="s">
        <v>288</v>
      </c>
      <c r="C222" s="28">
        <v>1</v>
      </c>
      <c r="D222" s="28"/>
      <c r="E222" s="28"/>
      <c r="F222" s="28"/>
      <c r="G222" s="28"/>
      <c r="H222" s="28"/>
      <c r="I222" s="54"/>
    </row>
    <row r="223" spans="2:9" ht="12.75">
      <c r="B223" s="59" t="s">
        <v>306</v>
      </c>
      <c r="C223" s="28">
        <v>4</v>
      </c>
      <c r="D223" s="28"/>
      <c r="E223" s="28"/>
      <c r="F223" s="28"/>
      <c r="G223" s="28"/>
      <c r="H223" s="28"/>
      <c r="I223" s="51"/>
    </row>
    <row r="224" spans="2:9" ht="12.75">
      <c r="B224" s="36"/>
      <c r="C224" s="28"/>
      <c r="D224" s="28"/>
      <c r="E224" s="28"/>
      <c r="F224" s="28"/>
      <c r="G224" s="28"/>
      <c r="H224" s="28"/>
      <c r="I224" s="55"/>
    </row>
    <row r="225" ht="12.75">
      <c r="B225" s="1"/>
    </row>
    <row r="226" ht="12.75">
      <c r="B226" s="1"/>
    </row>
    <row r="227" spans="2:8" ht="12.75">
      <c r="B227" s="29" t="s">
        <v>224</v>
      </c>
      <c r="C227" s="11" t="s">
        <v>211</v>
      </c>
      <c r="D227" s="11" t="s">
        <v>60</v>
      </c>
      <c r="E227" s="11" t="s">
        <v>61</v>
      </c>
      <c r="F227" s="11" t="s">
        <v>62</v>
      </c>
      <c r="G227" s="11" t="s">
        <v>259</v>
      </c>
      <c r="H227" s="11" t="s">
        <v>289</v>
      </c>
    </row>
    <row r="228" spans="2:8" ht="12.75">
      <c r="B228" s="30" t="s">
        <v>225</v>
      </c>
      <c r="C228" s="52">
        <v>0</v>
      </c>
      <c r="D228" s="52">
        <v>0</v>
      </c>
      <c r="E228" s="52">
        <v>0</v>
      </c>
      <c r="F228" s="52">
        <v>0</v>
      </c>
      <c r="G228" s="52">
        <v>0</v>
      </c>
      <c r="H228" s="52">
        <v>1</v>
      </c>
    </row>
    <row r="229" ht="12.75">
      <c r="B229" s="1"/>
    </row>
    <row r="230" ht="12.75">
      <c r="B230" s="1"/>
    </row>
    <row r="231" ht="12.75">
      <c r="B231" s="5"/>
    </row>
    <row r="232" spans="1:2" ht="12.75">
      <c r="A232" s="33" t="s">
        <v>187</v>
      </c>
      <c r="B232" s="5" t="s">
        <v>23</v>
      </c>
    </row>
    <row r="233" ht="12.75">
      <c r="B233" s="1"/>
    </row>
    <row r="234" ht="12.75">
      <c r="B234" s="25"/>
    </row>
    <row r="235" spans="2:8" ht="12.75" customHeight="1">
      <c r="B235" s="66" t="s">
        <v>226</v>
      </c>
      <c r="C235" s="66" t="s">
        <v>24</v>
      </c>
      <c r="D235" s="66" t="s">
        <v>25</v>
      </c>
      <c r="E235" s="66" t="s">
        <v>26</v>
      </c>
      <c r="F235" s="66" t="s">
        <v>27</v>
      </c>
      <c r="G235" s="66" t="s">
        <v>28</v>
      </c>
      <c r="H235" s="66" t="s">
        <v>29</v>
      </c>
    </row>
    <row r="236" spans="2:9" ht="12.75">
      <c r="B236" s="68"/>
      <c r="C236" s="68"/>
      <c r="D236" s="68"/>
      <c r="E236" s="68"/>
      <c r="F236" s="68"/>
      <c r="G236" s="68"/>
      <c r="H236" s="68"/>
      <c r="I236" s="11" t="s">
        <v>64</v>
      </c>
    </row>
    <row r="237" spans="2:9" ht="12.75">
      <c r="B237" s="2" t="s">
        <v>30</v>
      </c>
      <c r="C237" s="3">
        <v>24</v>
      </c>
      <c r="D237" s="3">
        <v>0</v>
      </c>
      <c r="E237" s="3">
        <v>2</v>
      </c>
      <c r="F237" s="3">
        <v>0</v>
      </c>
      <c r="G237" s="3">
        <v>1</v>
      </c>
      <c r="H237" s="3">
        <v>0</v>
      </c>
      <c r="I237" s="11">
        <f>SUM(C237:H237)</f>
        <v>27</v>
      </c>
    </row>
    <row r="238" spans="2:9" ht="12.75">
      <c r="B238" s="10" t="s">
        <v>65</v>
      </c>
      <c r="C238" s="14">
        <f aca="true" t="shared" si="6" ref="C238:H238">C237/$I$237</f>
        <v>0.8888888888888888</v>
      </c>
      <c r="D238" s="14">
        <f t="shared" si="6"/>
        <v>0</v>
      </c>
      <c r="E238" s="14">
        <f t="shared" si="6"/>
        <v>0.07407407407407407</v>
      </c>
      <c r="F238" s="14">
        <f t="shared" si="6"/>
        <v>0</v>
      </c>
      <c r="G238" s="14">
        <f t="shared" si="6"/>
        <v>0.037037037037037035</v>
      </c>
      <c r="H238" s="14">
        <f t="shared" si="6"/>
        <v>0</v>
      </c>
      <c r="I238" s="14">
        <v>1</v>
      </c>
    </row>
    <row r="239" spans="2:9" ht="12.75">
      <c r="B239" s="34"/>
      <c r="C239" s="35"/>
      <c r="D239" s="35"/>
      <c r="E239" s="35"/>
      <c r="F239" s="35"/>
      <c r="G239" s="35"/>
      <c r="H239" s="35"/>
      <c r="I239" s="35"/>
    </row>
    <row r="240" ht="12.75">
      <c r="B240" s="26"/>
    </row>
    <row r="241" spans="2:20" ht="12.75">
      <c r="B241" s="25"/>
      <c r="T241" s="1" t="s">
        <v>75</v>
      </c>
    </row>
    <row r="242" spans="2:20" ht="38.25">
      <c r="B242" s="7" t="s">
        <v>227</v>
      </c>
      <c r="C242" s="27" t="s">
        <v>258</v>
      </c>
      <c r="D242" s="27" t="s">
        <v>260</v>
      </c>
      <c r="E242" s="27" t="s">
        <v>290</v>
      </c>
      <c r="F242" s="27" t="s">
        <v>291</v>
      </c>
      <c r="G242" s="27" t="s">
        <v>297</v>
      </c>
      <c r="H242" s="27" t="s">
        <v>298</v>
      </c>
      <c r="I242" s="27" t="s">
        <v>250</v>
      </c>
      <c r="J242" s="27" t="s">
        <v>299</v>
      </c>
      <c r="K242" s="27" t="s">
        <v>284</v>
      </c>
      <c r="L242" s="27" t="s">
        <v>287</v>
      </c>
      <c r="M242" s="27" t="s">
        <v>303</v>
      </c>
      <c r="N242" s="27" t="s">
        <v>304</v>
      </c>
      <c r="O242" s="27" t="s">
        <v>307</v>
      </c>
      <c r="P242" s="27" t="s">
        <v>308</v>
      </c>
      <c r="Q242" s="27" t="s">
        <v>309</v>
      </c>
      <c r="R242" s="27" t="s">
        <v>310</v>
      </c>
      <c r="S242" s="27" t="s">
        <v>314</v>
      </c>
      <c r="T242" s="1" t="s">
        <v>74</v>
      </c>
    </row>
    <row r="243" spans="2:20" ht="12.75">
      <c r="B243" s="66" t="s">
        <v>189</v>
      </c>
      <c r="C243" s="3">
        <f>FGRespondents!C243+MGRespondents!C243</f>
        <v>1</v>
      </c>
      <c r="D243" s="3">
        <f>FGRespondents!D243+MGRespondents!D243</f>
        <v>2</v>
      </c>
      <c r="E243" s="3">
        <f>FGRespondents!E243+MGRespondents!E243</f>
        <v>4</v>
      </c>
      <c r="F243" s="3">
        <f>FGRespondents!F243+MGRespondents!F243</f>
        <v>3</v>
      </c>
      <c r="G243" s="3">
        <f>FGRespondents!G243+MGRespondents!G243</f>
        <v>1</v>
      </c>
      <c r="H243" s="3">
        <f>FGRespondents!H243+MGRespondents!H243</f>
        <v>1</v>
      </c>
      <c r="I243" s="3">
        <f>FGRespondents!I243+MGRespondents!I243</f>
        <v>2</v>
      </c>
      <c r="J243" s="3">
        <f>FGRespondents!J243+MGRespondents!J243</f>
        <v>2</v>
      </c>
      <c r="K243" s="3">
        <f>FGRespondents!K243+MGRespondents!K243</f>
        <v>1</v>
      </c>
      <c r="L243" s="3">
        <f>FGRespondents!L243+MGRespondents!L243</f>
        <v>1</v>
      </c>
      <c r="M243" s="3">
        <f>FGRespondents!M243+MGRespondents!M243</f>
        <v>1</v>
      </c>
      <c r="N243" s="3">
        <f>FGRespondents!N243+MGRespondents!N243</f>
        <v>2</v>
      </c>
      <c r="O243" s="3">
        <f>FGRespondents!O243+MGRespondents!O243</f>
        <v>1</v>
      </c>
      <c r="P243" s="3">
        <f>FGRespondents!P243+MGRespondents!P243</f>
        <v>1</v>
      </c>
      <c r="Q243" s="3">
        <f>FGRespondents!Q243+MGRespondents!Q243</f>
        <v>1</v>
      </c>
      <c r="R243" s="3">
        <f>FGRespondents!R243+MGRespondents!R243</f>
        <v>1</v>
      </c>
      <c r="S243" s="3">
        <f>FGRespondents!S243+MGRespondents!S243</f>
        <v>1</v>
      </c>
      <c r="T243" s="11">
        <f>SUM(C243:S243)</f>
        <v>26</v>
      </c>
    </row>
    <row r="244" spans="2:11" ht="12.75">
      <c r="B244" s="69"/>
      <c r="C244" s="28"/>
      <c r="D244" s="28"/>
      <c r="E244" s="28"/>
      <c r="F244" s="28"/>
      <c r="G244" s="28"/>
      <c r="H244" s="28"/>
      <c r="I244" s="28"/>
      <c r="J244" s="28"/>
      <c r="K244" s="55"/>
    </row>
    <row r="245" spans="2:9" ht="12.75">
      <c r="B245" s="28"/>
      <c r="C245" s="28"/>
      <c r="D245" s="28"/>
      <c r="I245" s="1" t="s">
        <v>75</v>
      </c>
    </row>
    <row r="246" spans="2:9" ht="12.75">
      <c r="B246" s="7" t="s">
        <v>228</v>
      </c>
      <c r="C246" s="27" t="s">
        <v>229</v>
      </c>
      <c r="D246" s="27" t="s">
        <v>230</v>
      </c>
      <c r="E246" s="27" t="s">
        <v>231</v>
      </c>
      <c r="F246" s="27" t="s">
        <v>232</v>
      </c>
      <c r="G246" s="27" t="s">
        <v>233</v>
      </c>
      <c r="H246" s="27" t="s">
        <v>56</v>
      </c>
      <c r="I246" s="1" t="s">
        <v>74</v>
      </c>
    </row>
    <row r="247" spans="2:9" ht="12.75">
      <c r="B247" s="66" t="s">
        <v>188</v>
      </c>
      <c r="C247" s="52">
        <v>27</v>
      </c>
      <c r="D247" s="52">
        <v>0</v>
      </c>
      <c r="E247" s="52">
        <v>0</v>
      </c>
      <c r="F247" s="52">
        <v>0</v>
      </c>
      <c r="G247" s="52">
        <v>0</v>
      </c>
      <c r="H247" s="52">
        <v>0</v>
      </c>
      <c r="I247" s="29">
        <f>SUM(C247:H247)</f>
        <v>27</v>
      </c>
    </row>
    <row r="248" spans="2:9" ht="12.75">
      <c r="B248" s="69"/>
      <c r="C248" s="28"/>
      <c r="D248" s="28"/>
      <c r="E248" s="28"/>
      <c r="F248" s="28"/>
      <c r="G248" s="28"/>
      <c r="H248" s="28"/>
      <c r="I248" s="55"/>
    </row>
    <row r="249" spans="2:9" ht="12.75">
      <c r="B249" s="28"/>
      <c r="C249" s="28"/>
      <c r="D249" s="28"/>
      <c r="I249" s="9"/>
    </row>
    <row r="250" ht="12.75">
      <c r="B250" s="6"/>
    </row>
    <row r="251" ht="12.75">
      <c r="B251" s="6"/>
    </row>
    <row r="252" spans="2:11" ht="39" customHeight="1">
      <c r="B252" s="66" t="s">
        <v>234</v>
      </c>
      <c r="C252" s="48" t="s">
        <v>190</v>
      </c>
      <c r="D252" s="48" t="s">
        <v>191</v>
      </c>
      <c r="E252" s="48" t="s">
        <v>192</v>
      </c>
      <c r="F252" s="48" t="s">
        <v>193</v>
      </c>
      <c r="G252" s="48" t="s">
        <v>194</v>
      </c>
      <c r="H252" s="48" t="s">
        <v>195</v>
      </c>
      <c r="I252" s="48" t="s">
        <v>256</v>
      </c>
      <c r="J252" s="48" t="s">
        <v>196</v>
      </c>
      <c r="K252" s="1" t="s">
        <v>75</v>
      </c>
    </row>
    <row r="253" spans="2:11" ht="12.75">
      <c r="B253" s="68"/>
      <c r="C253" s="49"/>
      <c r="D253" s="49"/>
      <c r="E253" s="49"/>
      <c r="F253" s="49"/>
      <c r="G253" s="49"/>
      <c r="H253" s="49"/>
      <c r="I253" s="49"/>
      <c r="J253" s="49"/>
      <c r="K253" s="1" t="s">
        <v>74</v>
      </c>
    </row>
    <row r="254" spans="2:11" ht="12.75">
      <c r="B254" s="2" t="s">
        <v>31</v>
      </c>
      <c r="C254" s="3">
        <f>FGRespondents!C254+MGRespondents!C254</f>
        <v>12</v>
      </c>
      <c r="D254" s="3">
        <f>FGRespondents!D254+MGRespondents!D254</f>
        <v>16</v>
      </c>
      <c r="E254" s="3">
        <f>FGRespondents!E254+MGRespondents!E254</f>
        <v>4</v>
      </c>
      <c r="F254" s="3">
        <f>FGRespondents!F254+MGRespondents!F254</f>
        <v>4</v>
      </c>
      <c r="G254" s="3">
        <f>FGRespondents!G254+MGRespondents!G254</f>
        <v>0</v>
      </c>
      <c r="H254" s="3">
        <f>FGRespondents!H254+MGRespondents!H254</f>
        <v>2</v>
      </c>
      <c r="I254" s="3">
        <f>FGRespondents!I254+MGRespondents!I254</f>
        <v>0</v>
      </c>
      <c r="J254" s="3">
        <f>FGRespondents!J254+MGRespondents!J254</f>
        <v>3</v>
      </c>
      <c r="K254" s="10">
        <f>SUM(C254:J254)</f>
        <v>41</v>
      </c>
    </row>
    <row r="255" ht="12.75">
      <c r="B255" s="1"/>
    </row>
    <row r="256" spans="2:10" ht="12.75">
      <c r="B256" s="6"/>
      <c r="J256" s="9"/>
    </row>
    <row r="257" spans="2:15" ht="12.75">
      <c r="B257" s="6" t="s">
        <v>78</v>
      </c>
      <c r="O257" s="1" t="s">
        <v>75</v>
      </c>
    </row>
    <row r="258" spans="2:15" ht="12.75">
      <c r="B258" s="7" t="s">
        <v>235</v>
      </c>
      <c r="C258" s="8" t="s">
        <v>197</v>
      </c>
      <c r="D258" s="8" t="s">
        <v>198</v>
      </c>
      <c r="E258" s="8" t="s">
        <v>199</v>
      </c>
      <c r="F258" s="8" t="s">
        <v>200</v>
      </c>
      <c r="G258" s="8" t="s">
        <v>201</v>
      </c>
      <c r="H258" s="8" t="s">
        <v>202</v>
      </c>
      <c r="I258" s="8" t="s">
        <v>203</v>
      </c>
      <c r="J258" s="8" t="s">
        <v>204</v>
      </c>
      <c r="K258" s="8" t="s">
        <v>205</v>
      </c>
      <c r="L258" s="8" t="s">
        <v>206</v>
      </c>
      <c r="M258" s="8" t="s">
        <v>207</v>
      </c>
      <c r="N258" s="8" t="s">
        <v>208</v>
      </c>
      <c r="O258" s="1" t="s">
        <v>74</v>
      </c>
    </row>
    <row r="259" spans="2:15" ht="12.75">
      <c r="B259" s="2" t="s">
        <v>32</v>
      </c>
      <c r="C259" s="3">
        <f>FGRespondents!C259+MGRespondents!C259</f>
        <v>1</v>
      </c>
      <c r="D259" s="3">
        <f>FGRespondents!D259+MGRespondents!D259</f>
        <v>3</v>
      </c>
      <c r="E259" s="3">
        <f>FGRespondents!E259+MGRespondents!E259</f>
        <v>5</v>
      </c>
      <c r="F259" s="3">
        <f>FGRespondents!F259+MGRespondents!F259</f>
        <v>8</v>
      </c>
      <c r="G259" s="3">
        <f>FGRespondents!G259+MGRespondents!G259</f>
        <v>11</v>
      </c>
      <c r="H259" s="3">
        <f>FGRespondents!H259+MGRespondents!H259</f>
        <v>13</v>
      </c>
      <c r="I259" s="3">
        <f>FGRespondents!I259+MGRespondents!I259</f>
        <v>16</v>
      </c>
      <c r="J259" s="3">
        <f>FGRespondents!J259+MGRespondents!J259</f>
        <v>17</v>
      </c>
      <c r="K259" s="3">
        <f>FGRespondents!K259+MGRespondents!K259</f>
        <v>18</v>
      </c>
      <c r="L259" s="3">
        <f>FGRespondents!L259+MGRespondents!L259</f>
        <v>8</v>
      </c>
      <c r="M259" s="3">
        <f>FGRespondents!M259+MGRespondents!M259</f>
        <v>8</v>
      </c>
      <c r="N259" s="3">
        <f>FGRespondents!N259+MGRespondents!N259</f>
        <v>4</v>
      </c>
      <c r="O259" s="10">
        <f>SUM(C259:N259)</f>
        <v>112</v>
      </c>
    </row>
    <row r="260" ht="12.75">
      <c r="B260" s="1"/>
    </row>
    <row r="261" ht="12.75">
      <c r="B261" s="6"/>
    </row>
    <row r="262" spans="2:8" ht="12.75">
      <c r="B262" s="6" t="s">
        <v>78</v>
      </c>
      <c r="H262" s="1"/>
    </row>
    <row r="263" spans="2:8" ht="25.5">
      <c r="B263" s="7" t="s">
        <v>236</v>
      </c>
      <c r="C263" s="8" t="s">
        <v>33</v>
      </c>
      <c r="D263" s="8" t="s">
        <v>34</v>
      </c>
      <c r="E263" s="8" t="s">
        <v>35</v>
      </c>
      <c r="F263" s="8" t="s">
        <v>36</v>
      </c>
      <c r="G263" s="8" t="s">
        <v>37</v>
      </c>
      <c r="H263" s="1" t="s">
        <v>251</v>
      </c>
    </row>
    <row r="264" spans="2:8" ht="12.75">
      <c r="B264" s="2" t="s">
        <v>209</v>
      </c>
      <c r="C264" s="3">
        <f>FGRespondents!C264+MGRespondents!C264</f>
        <v>0</v>
      </c>
      <c r="D264" s="3">
        <f>FGRespondents!D264+MGRespondents!D264</f>
        <v>1</v>
      </c>
      <c r="E264" s="3">
        <f>FGRespondents!E264+MGRespondents!E264</f>
        <v>1</v>
      </c>
      <c r="F264" s="3">
        <f>FGRespondents!F264+MGRespondents!F264</f>
        <v>0</v>
      </c>
      <c r="G264" s="3">
        <f>FGRespondents!G264+MGRespondents!G264</f>
        <v>19</v>
      </c>
      <c r="H264" s="10">
        <f>SUM(C264:G264)</f>
        <v>21</v>
      </c>
    </row>
    <row r="265" ht="12.75">
      <c r="B265" s="1"/>
    </row>
  </sheetData>
  <mergeCells count="99">
    <mergeCell ref="B80:B81"/>
    <mergeCell ref="B120:B121"/>
    <mergeCell ref="B21:B23"/>
    <mergeCell ref="B36:B37"/>
    <mergeCell ref="B50:B51"/>
    <mergeCell ref="B66:B67"/>
    <mergeCell ref="B243:B244"/>
    <mergeCell ref="B252:B253"/>
    <mergeCell ref="B235:B236"/>
    <mergeCell ref="C235:C236"/>
    <mergeCell ref="H235:H236"/>
    <mergeCell ref="G201:G202"/>
    <mergeCell ref="C201:C202"/>
    <mergeCell ref="D201:D202"/>
    <mergeCell ref="E201:E202"/>
    <mergeCell ref="F201:F202"/>
    <mergeCell ref="D235:D236"/>
    <mergeCell ref="E235:E236"/>
    <mergeCell ref="F235:F236"/>
    <mergeCell ref="G235:G236"/>
    <mergeCell ref="C186:C187"/>
    <mergeCell ref="D186:D187"/>
    <mergeCell ref="E186:E187"/>
    <mergeCell ref="F186:F187"/>
    <mergeCell ref="G186:G187"/>
    <mergeCell ref="H186:H187"/>
    <mergeCell ref="H157:H158"/>
    <mergeCell ref="C171:C172"/>
    <mergeCell ref="D171:D172"/>
    <mergeCell ref="F171:F172"/>
    <mergeCell ref="G171:G172"/>
    <mergeCell ref="H171:H172"/>
    <mergeCell ref="C157:C158"/>
    <mergeCell ref="D157:D158"/>
    <mergeCell ref="F157:F158"/>
    <mergeCell ref="G157:G158"/>
    <mergeCell ref="G135:G136"/>
    <mergeCell ref="D145:D146"/>
    <mergeCell ref="E145:E146"/>
    <mergeCell ref="F145:F146"/>
    <mergeCell ref="G145:G146"/>
    <mergeCell ref="B135:B136"/>
    <mergeCell ref="D135:D136"/>
    <mergeCell ref="E135:E136"/>
    <mergeCell ref="F135:F136"/>
    <mergeCell ref="G120:G122"/>
    <mergeCell ref="H120:H122"/>
    <mergeCell ref="C120:C122"/>
    <mergeCell ref="D120:D122"/>
    <mergeCell ref="E120:E122"/>
    <mergeCell ref="F120:F122"/>
    <mergeCell ref="G103:G104"/>
    <mergeCell ref="B95:B96"/>
    <mergeCell ref="C95:C96"/>
    <mergeCell ref="B111:B112"/>
    <mergeCell ref="C111:C112"/>
    <mergeCell ref="D111:D112"/>
    <mergeCell ref="E111:E112"/>
    <mergeCell ref="F111:F112"/>
    <mergeCell ref="G111:G112"/>
    <mergeCell ref="B103:B104"/>
    <mergeCell ref="C103:C104"/>
    <mergeCell ref="D103:D104"/>
    <mergeCell ref="E103:E104"/>
    <mergeCell ref="D95:D96"/>
    <mergeCell ref="E95:E96"/>
    <mergeCell ref="G80:G82"/>
    <mergeCell ref="H80:H82"/>
    <mergeCell ref="F95:F96"/>
    <mergeCell ref="G95:G96"/>
    <mergeCell ref="D66:D67"/>
    <mergeCell ref="E66:E67"/>
    <mergeCell ref="C80:C82"/>
    <mergeCell ref="D80:D82"/>
    <mergeCell ref="H50:H51"/>
    <mergeCell ref="G66:G67"/>
    <mergeCell ref="H66:H67"/>
    <mergeCell ref="C21:C23"/>
    <mergeCell ref="F36:F37"/>
    <mergeCell ref="E36:E37"/>
    <mergeCell ref="G36:G37"/>
    <mergeCell ref="E50:E51"/>
    <mergeCell ref="F50:F51"/>
    <mergeCell ref="H36:H37"/>
    <mergeCell ref="D36:D37"/>
    <mergeCell ref="F66:F67"/>
    <mergeCell ref="G50:G51"/>
    <mergeCell ref="B247:B248"/>
    <mergeCell ref="F103:F104"/>
    <mergeCell ref="C50:C51"/>
    <mergeCell ref="D50:D51"/>
    <mergeCell ref="E80:E82"/>
    <mergeCell ref="F80:F82"/>
    <mergeCell ref="C66:C67"/>
    <mergeCell ref="H21:H23"/>
    <mergeCell ref="D21:D23"/>
    <mergeCell ref="E21:E23"/>
    <mergeCell ref="F21:F23"/>
    <mergeCell ref="G21:G23"/>
  </mergeCells>
  <printOptions/>
  <pageMargins left="0.33" right="0.66" top="0.52" bottom="0.63" header="0.5" footer="0.5"/>
  <pageSetup fitToHeight="4" fitToWidth="1" horizontalDpi="300" verticalDpi="3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5"/>
  <sheetViews>
    <sheetView showGridLines="0" workbookViewId="0" topLeftCell="A168">
      <selection activeCell="A264" sqref="A264"/>
    </sheetView>
  </sheetViews>
  <sheetFormatPr defaultColWidth="9.140625" defaultRowHeight="12.75"/>
  <cols>
    <col min="2" max="2" width="23.421875" style="0" customWidth="1"/>
    <col min="3" max="3" width="12.28125" style="0" customWidth="1"/>
    <col min="4" max="4" width="13.7109375" style="0" customWidth="1"/>
    <col min="5" max="5" width="15.57421875" style="0" customWidth="1"/>
    <col min="6" max="6" width="15.8515625" style="0" customWidth="1"/>
    <col min="7" max="7" width="13.57421875" style="0" customWidth="1"/>
    <col min="8" max="8" width="13.8515625" style="0" customWidth="1"/>
    <col min="9" max="9" width="12.7109375" style="0" customWidth="1"/>
    <col min="10" max="10" width="12.57421875" style="0" customWidth="1"/>
    <col min="15" max="15" width="12.57421875" style="0" customWidth="1"/>
  </cols>
  <sheetData>
    <row r="1" spans="1:7" ht="15.75">
      <c r="A1" s="16" t="s">
        <v>76</v>
      </c>
      <c r="B1" s="16"/>
      <c r="C1" s="16" t="s">
        <v>67</v>
      </c>
      <c r="D1" s="16"/>
      <c r="E1" s="16"/>
      <c r="G1" s="17" t="s">
        <v>269</v>
      </c>
    </row>
    <row r="2" spans="1:6" ht="15.75">
      <c r="A2" s="16"/>
      <c r="B2" s="16"/>
      <c r="C2" s="16"/>
      <c r="D2" s="16"/>
      <c r="E2" s="16"/>
      <c r="F2" s="17"/>
    </row>
    <row r="3" spans="1:6" ht="15.75">
      <c r="A3" s="16"/>
      <c r="B3" s="16" t="s">
        <v>68</v>
      </c>
      <c r="C3" s="16"/>
      <c r="D3" s="16"/>
      <c r="E3" s="16"/>
      <c r="F3" s="17"/>
    </row>
    <row r="4" spans="1:6" ht="15.75">
      <c r="A4" s="16"/>
      <c r="B4" s="16" t="s">
        <v>261</v>
      </c>
      <c r="C4" s="16"/>
      <c r="D4" s="16"/>
      <c r="E4" s="16"/>
      <c r="F4" s="17"/>
    </row>
    <row r="5" ht="12.75">
      <c r="F5" s="13"/>
    </row>
    <row r="6" spans="2:6" ht="18">
      <c r="B6" s="18" t="s">
        <v>249</v>
      </c>
      <c r="F6" s="13"/>
    </row>
    <row r="7" spans="2:6" ht="18">
      <c r="B7" s="18"/>
      <c r="F7" s="13"/>
    </row>
    <row r="8" spans="2:6" ht="12.75">
      <c r="B8" s="15" t="s">
        <v>270</v>
      </c>
      <c r="D8">
        <f>AllRespondents!D8</f>
        <v>27</v>
      </c>
      <c r="F8" s="13"/>
    </row>
    <row r="9" ht="12.75">
      <c r="F9" s="13"/>
    </row>
    <row r="10" spans="2:6" ht="12.75">
      <c r="B10" t="s">
        <v>77</v>
      </c>
      <c r="F10" s="13"/>
    </row>
    <row r="11" spans="2:6" ht="12.75">
      <c r="B11" t="s">
        <v>72</v>
      </c>
      <c r="F11" s="13"/>
    </row>
    <row r="12" spans="2:6" ht="12.75">
      <c r="B12" t="s">
        <v>66</v>
      </c>
      <c r="F12" s="13"/>
    </row>
    <row r="13" spans="2:6" ht="12.75">
      <c r="B13" t="s">
        <v>73</v>
      </c>
      <c r="F13" s="13"/>
    </row>
    <row r="14" ht="12.75">
      <c r="F14" s="13"/>
    </row>
    <row r="15" spans="2:6" ht="12.75">
      <c r="B15" t="s">
        <v>274</v>
      </c>
      <c r="F15" s="13"/>
    </row>
    <row r="16" spans="2:6" ht="12.75">
      <c r="B16" s="19" t="s">
        <v>273</v>
      </c>
      <c r="F16" s="13"/>
    </row>
    <row r="19" spans="1:2" ht="12.75">
      <c r="A19" s="32" t="s">
        <v>39</v>
      </c>
      <c r="B19" s="5" t="s">
        <v>40</v>
      </c>
    </row>
    <row r="20" ht="12.75">
      <c r="B20" s="1"/>
    </row>
    <row r="21" spans="2:8" ht="38.25" customHeight="1">
      <c r="B21" s="66" t="s">
        <v>266</v>
      </c>
      <c r="C21" s="66" t="s">
        <v>0</v>
      </c>
      <c r="D21" s="66" t="s">
        <v>79</v>
      </c>
      <c r="E21" s="66" t="s">
        <v>80</v>
      </c>
      <c r="F21" s="66" t="s">
        <v>81</v>
      </c>
      <c r="G21" s="66" t="s">
        <v>1</v>
      </c>
      <c r="H21" s="66" t="s">
        <v>82</v>
      </c>
    </row>
    <row r="22" spans="2:9" ht="12.75">
      <c r="B22" s="67"/>
      <c r="C22" s="67"/>
      <c r="D22" s="67"/>
      <c r="E22" s="67"/>
      <c r="F22" s="67"/>
      <c r="G22" s="67"/>
      <c r="H22" s="67"/>
      <c r="I22" s="1" t="str">
        <f>AllRespondents!I22</f>
        <v>Total No. of</v>
      </c>
    </row>
    <row r="23" spans="2:9" ht="12.75">
      <c r="B23" s="68"/>
      <c r="C23" s="68"/>
      <c r="D23" s="68"/>
      <c r="E23" s="68"/>
      <c r="F23" s="68"/>
      <c r="G23" s="68"/>
      <c r="H23" s="68"/>
      <c r="I23" s="1" t="str">
        <f>AllRespondents!I23</f>
        <v>Responses</v>
      </c>
    </row>
    <row r="24" spans="2:9" ht="12.75">
      <c r="B24" s="2" t="s">
        <v>83</v>
      </c>
      <c r="C24" s="41">
        <f>AllRespondents!C24/$I24</f>
        <v>0</v>
      </c>
      <c r="D24" s="41">
        <f>AllRespondents!D24/$I24</f>
        <v>0.2608695652173913</v>
      </c>
      <c r="E24" s="41">
        <f>AllRespondents!E24/$I24</f>
        <v>0</v>
      </c>
      <c r="F24" s="41">
        <f>AllRespondents!F24/$I24</f>
        <v>0.30434782608695654</v>
      </c>
      <c r="G24" s="41">
        <f>AllRespondents!G24/$I24</f>
        <v>0.043478260869565216</v>
      </c>
      <c r="H24" s="41">
        <f>AllRespondents!H24/$I24</f>
        <v>0.391304347826087</v>
      </c>
      <c r="I24" s="29">
        <f>AllRespondents!I24</f>
        <v>23</v>
      </c>
    </row>
    <row r="25" spans="2:9" ht="12.75">
      <c r="B25" s="40" t="s">
        <v>84</v>
      </c>
      <c r="C25" s="42">
        <f>AllRespondents!C25/$I25</f>
        <v>0.16666666666666666</v>
      </c>
      <c r="D25" s="43">
        <f>AllRespondents!D25/$I25</f>
        <v>0.20833333333333334</v>
      </c>
      <c r="E25" s="42">
        <f>AllRespondents!E25/$I25</f>
        <v>0.25</v>
      </c>
      <c r="F25" s="43">
        <f>AllRespondents!F25/$I25</f>
        <v>0.08333333333333333</v>
      </c>
      <c r="G25" s="42">
        <f>AllRespondents!G25/$I25</f>
        <v>0</v>
      </c>
      <c r="H25" s="43">
        <f>AllRespondents!H25/$I25</f>
        <v>0.2916666666666667</v>
      </c>
      <c r="I25" s="29">
        <f>AllRespondents!I25</f>
        <v>24</v>
      </c>
    </row>
    <row r="26" spans="2:9" ht="12.75">
      <c r="B26" s="36" t="s">
        <v>85</v>
      </c>
      <c r="C26" s="44"/>
      <c r="D26" s="45"/>
      <c r="E26" s="44"/>
      <c r="F26" s="45"/>
      <c r="G26" s="44"/>
      <c r="H26" s="45"/>
      <c r="I26" s="30"/>
    </row>
    <row r="27" spans="2:9" ht="12.75">
      <c r="B27" s="2" t="s">
        <v>86</v>
      </c>
      <c r="C27" s="20">
        <f>AllRespondents!C27/$I27</f>
        <v>0</v>
      </c>
      <c r="D27" s="20">
        <f>AllRespondents!D27/$I27</f>
        <v>0</v>
      </c>
      <c r="E27" s="20">
        <f>AllRespondents!E27/$I27</f>
        <v>0.15789473684210525</v>
      </c>
      <c r="F27" s="20">
        <f>AllRespondents!F27/$I27</f>
        <v>0</v>
      </c>
      <c r="G27" s="20">
        <f>AllRespondents!G27/$I27</f>
        <v>0.05263157894736842</v>
      </c>
      <c r="H27" s="20">
        <f>AllRespondents!H27/$I27</f>
        <v>0.7894736842105263</v>
      </c>
      <c r="I27" s="30">
        <f>AllRespondents!I27</f>
        <v>19</v>
      </c>
    </row>
    <row r="28" spans="2:9" ht="12.75">
      <c r="B28" s="2" t="s">
        <v>87</v>
      </c>
      <c r="C28" s="20">
        <f>AllRespondents!C28/$I28</f>
        <v>0</v>
      </c>
      <c r="D28" s="20">
        <f>AllRespondents!D28/$I28</f>
        <v>0.24</v>
      </c>
      <c r="E28" s="20">
        <f>AllRespondents!E28/$I28</f>
        <v>0.28</v>
      </c>
      <c r="F28" s="20">
        <f>AllRespondents!F28/$I28</f>
        <v>0.08</v>
      </c>
      <c r="G28" s="20">
        <f>AllRespondents!G28/$I28</f>
        <v>0.12</v>
      </c>
      <c r="H28" s="20">
        <f>AllRespondents!H28/$I28</f>
        <v>0.28</v>
      </c>
      <c r="I28" s="10">
        <f>AllRespondents!I28</f>
        <v>25</v>
      </c>
    </row>
    <row r="29" spans="2:9" ht="12.75">
      <c r="B29" s="2" t="s">
        <v>88</v>
      </c>
      <c r="C29" s="20">
        <f>AllRespondents!C29/$I29</f>
        <v>0.09090909090909091</v>
      </c>
      <c r="D29" s="20">
        <f>AllRespondents!D29/$I29</f>
        <v>0.22727272727272727</v>
      </c>
      <c r="E29" s="20">
        <f>AllRespondents!E29/$I29</f>
        <v>0.045454545454545456</v>
      </c>
      <c r="F29" s="20">
        <f>AllRespondents!F29/$I29</f>
        <v>0</v>
      </c>
      <c r="G29" s="20">
        <f>AllRespondents!G29/$I29</f>
        <v>0</v>
      </c>
      <c r="H29" s="20">
        <f>AllRespondents!H29/$I29</f>
        <v>0.6363636363636364</v>
      </c>
      <c r="I29" s="10">
        <f>AllRespondents!I29</f>
        <v>22</v>
      </c>
    </row>
    <row r="30" spans="2:9" ht="12.75">
      <c r="B30" s="2" t="s">
        <v>89</v>
      </c>
      <c r="C30" s="20">
        <f>AllRespondents!C30/$I30</f>
        <v>0</v>
      </c>
      <c r="D30" s="20">
        <f>AllRespondents!D30/$I30</f>
        <v>0.2916666666666667</v>
      </c>
      <c r="E30" s="20">
        <f>AllRespondents!E30/$I30</f>
        <v>0.125</v>
      </c>
      <c r="F30" s="20">
        <f>AllRespondents!F30/$I30</f>
        <v>0</v>
      </c>
      <c r="G30" s="20">
        <f>AllRespondents!G30/$I30</f>
        <v>0.041666666666666664</v>
      </c>
      <c r="H30" s="20">
        <f>AllRespondents!H30/$I30</f>
        <v>0.5416666666666666</v>
      </c>
      <c r="I30" s="10">
        <f>AllRespondents!I30</f>
        <v>24</v>
      </c>
    </row>
    <row r="31" spans="2:9" ht="12.75">
      <c r="B31" s="2" t="s">
        <v>90</v>
      </c>
      <c r="C31" s="20">
        <f>AllRespondents!C31/$I31</f>
        <v>0.05</v>
      </c>
      <c r="D31" s="20">
        <f>AllRespondents!D31/$I31</f>
        <v>0</v>
      </c>
      <c r="E31" s="20">
        <f>AllRespondents!E31/$I31</f>
        <v>0.05</v>
      </c>
      <c r="F31" s="20">
        <f>AllRespondents!F31/$I31</f>
        <v>0.05</v>
      </c>
      <c r="G31" s="20">
        <f>AllRespondents!G31/$I31</f>
        <v>0</v>
      </c>
      <c r="H31" s="20">
        <f>AllRespondents!H31/$I31</f>
        <v>0.85</v>
      </c>
      <c r="I31" s="10">
        <f>AllRespondents!I31</f>
        <v>20</v>
      </c>
    </row>
    <row r="32" spans="2:9" ht="12.75">
      <c r="B32" s="2" t="s">
        <v>91</v>
      </c>
      <c r="C32" s="20">
        <f>AllRespondents!C32/$I32</f>
        <v>0</v>
      </c>
      <c r="D32" s="20">
        <f>AllRespondents!D32/$I32</f>
        <v>0.05555555555555555</v>
      </c>
      <c r="E32" s="20">
        <f>AllRespondents!E32/$I32</f>
        <v>0.05555555555555555</v>
      </c>
      <c r="F32" s="20">
        <f>AllRespondents!F32/$I32</f>
        <v>0</v>
      </c>
      <c r="G32" s="20">
        <f>AllRespondents!G32/$I32</f>
        <v>0.05555555555555555</v>
      </c>
      <c r="H32" s="20">
        <f>AllRespondents!H32/$I32</f>
        <v>0.8333333333333334</v>
      </c>
      <c r="I32" s="10">
        <f>AllRespondents!I32</f>
        <v>18</v>
      </c>
    </row>
    <row r="33" spans="2:9" ht="12.75">
      <c r="B33" s="2" t="s">
        <v>92</v>
      </c>
      <c r="C33" s="20">
        <f>AllRespondents!C33/$I33</f>
        <v>0.16666666666666666</v>
      </c>
      <c r="D33" s="20">
        <f>AllRespondents!D33/$I33</f>
        <v>0.375</v>
      </c>
      <c r="E33" s="20">
        <f>AllRespondents!E33/$I33</f>
        <v>0.041666666666666664</v>
      </c>
      <c r="F33" s="20">
        <f>AllRespondents!F33/$I33</f>
        <v>0.041666666666666664</v>
      </c>
      <c r="G33" s="20">
        <f>AllRespondents!G33/$I33</f>
        <v>0.08333333333333333</v>
      </c>
      <c r="H33" s="20">
        <f>AllRespondents!H33/$I33</f>
        <v>0.2916666666666667</v>
      </c>
      <c r="I33" s="10">
        <f>AllRespondents!I33</f>
        <v>24</v>
      </c>
    </row>
    <row r="34" ht="12.75">
      <c r="B34" s="1"/>
    </row>
    <row r="35" ht="12.75">
      <c r="B35" s="1"/>
    </row>
    <row r="36" spans="2:9" ht="25.5" customHeight="1">
      <c r="B36" s="66" t="s">
        <v>262</v>
      </c>
      <c r="C36" s="22" t="s">
        <v>70</v>
      </c>
      <c r="D36" s="66" t="s">
        <v>95</v>
      </c>
      <c r="E36" s="66" t="s">
        <v>96</v>
      </c>
      <c r="F36" s="66" t="s">
        <v>97</v>
      </c>
      <c r="G36" s="66" t="s">
        <v>2</v>
      </c>
      <c r="H36" s="66" t="s">
        <v>82</v>
      </c>
      <c r="I36" s="1" t="s">
        <v>75</v>
      </c>
    </row>
    <row r="37" spans="2:9" ht="12.75">
      <c r="B37" s="68"/>
      <c r="C37" s="3"/>
      <c r="D37" s="68"/>
      <c r="E37" s="68"/>
      <c r="F37" s="68"/>
      <c r="G37" s="68"/>
      <c r="H37" s="68"/>
      <c r="I37" s="1" t="s">
        <v>74</v>
      </c>
    </row>
    <row r="38" spans="2:9" ht="12.75">
      <c r="B38" s="2" t="s">
        <v>83</v>
      </c>
      <c r="C38" s="41">
        <f>AllRespondents!C38/$I38</f>
        <v>0.09523809523809523</v>
      </c>
      <c r="D38" s="41">
        <f>AllRespondents!D38/$I38</f>
        <v>0.14285714285714285</v>
      </c>
      <c r="E38" s="41">
        <f>AllRespondents!E38/$I38</f>
        <v>0.19047619047619047</v>
      </c>
      <c r="F38" s="41">
        <f>AllRespondents!F38/$I38</f>
        <v>0.09523809523809523</v>
      </c>
      <c r="G38" s="41">
        <f>AllRespondents!G38/$I38</f>
        <v>0.047619047619047616</v>
      </c>
      <c r="H38" s="41">
        <f>AllRespondents!H38/$I38</f>
        <v>0.42857142857142855</v>
      </c>
      <c r="I38" s="29">
        <f>AllRespondents!I38</f>
        <v>21</v>
      </c>
    </row>
    <row r="39" spans="2:9" ht="12.75">
      <c r="B39" s="4" t="s">
        <v>84</v>
      </c>
      <c r="C39" s="42">
        <f>AllRespondents!C39/$I39</f>
        <v>0.125</v>
      </c>
      <c r="D39" s="43">
        <f>AllRespondents!D39/$I39</f>
        <v>0.25</v>
      </c>
      <c r="E39" s="42">
        <f>AllRespondents!E39/$I39</f>
        <v>0.20833333333333334</v>
      </c>
      <c r="F39" s="43">
        <f>AllRespondents!F39/$I39</f>
        <v>0.125</v>
      </c>
      <c r="G39" s="42">
        <f>AllRespondents!G39/$I39</f>
        <v>0</v>
      </c>
      <c r="H39" s="43">
        <f>AllRespondents!H39/$I39</f>
        <v>0.2916666666666667</v>
      </c>
      <c r="I39" s="29">
        <f>AllRespondents!I39</f>
        <v>24</v>
      </c>
    </row>
    <row r="40" spans="2:9" ht="12.75">
      <c r="B40" s="2" t="s">
        <v>85</v>
      </c>
      <c r="C40" s="44"/>
      <c r="D40" s="45"/>
      <c r="E40" s="44"/>
      <c r="F40" s="45"/>
      <c r="G40" s="44"/>
      <c r="H40" s="45"/>
      <c r="I40" s="30"/>
    </row>
    <row r="41" spans="2:9" ht="12.75">
      <c r="B41" s="2" t="s">
        <v>86</v>
      </c>
      <c r="C41" s="20">
        <f>AllRespondents!C41/$I41</f>
        <v>0.05555555555555555</v>
      </c>
      <c r="D41" s="20">
        <f>AllRespondents!D41/$I41</f>
        <v>0</v>
      </c>
      <c r="E41" s="20">
        <f>AllRespondents!E41/$I41</f>
        <v>0.05555555555555555</v>
      </c>
      <c r="F41" s="20">
        <f>AllRespondents!F41/$I41</f>
        <v>0.05555555555555555</v>
      </c>
      <c r="G41" s="20">
        <f>AllRespondents!G41/$I41</f>
        <v>0</v>
      </c>
      <c r="H41" s="20">
        <f>AllRespondents!H41/$I41</f>
        <v>0.8333333333333334</v>
      </c>
      <c r="I41" s="30">
        <f>AllRespondents!I41</f>
        <v>18</v>
      </c>
    </row>
    <row r="42" spans="2:9" ht="12.75">
      <c r="B42" s="2" t="s">
        <v>87</v>
      </c>
      <c r="C42" s="20">
        <f>AllRespondents!C42/$I42</f>
        <v>0</v>
      </c>
      <c r="D42" s="20">
        <f>AllRespondents!D42/$I42</f>
        <v>0.125</v>
      </c>
      <c r="E42" s="20">
        <f>AllRespondents!E42/$I42</f>
        <v>0.3333333333333333</v>
      </c>
      <c r="F42" s="20">
        <f>AllRespondents!F42/$I42</f>
        <v>0.125</v>
      </c>
      <c r="G42" s="20">
        <f>AllRespondents!G42/$I42</f>
        <v>0.125</v>
      </c>
      <c r="H42" s="20">
        <f>AllRespondents!H42/$I42</f>
        <v>0.2916666666666667</v>
      </c>
      <c r="I42" s="10">
        <f>AllRespondents!I42</f>
        <v>24</v>
      </c>
    </row>
    <row r="43" spans="2:9" ht="12.75">
      <c r="B43" s="2" t="s">
        <v>88</v>
      </c>
      <c r="C43" s="20">
        <f>AllRespondents!C43/$I43</f>
        <v>0.17391304347826086</v>
      </c>
      <c r="D43" s="20">
        <f>AllRespondents!D43/$I43</f>
        <v>0.17391304347826086</v>
      </c>
      <c r="E43" s="20">
        <f>AllRespondents!E43/$I43</f>
        <v>0</v>
      </c>
      <c r="F43" s="20">
        <f>AllRespondents!F43/$I43</f>
        <v>0</v>
      </c>
      <c r="G43" s="20">
        <f>AllRespondents!G43/$I43</f>
        <v>0</v>
      </c>
      <c r="H43" s="20">
        <f>AllRespondents!H43/$I43</f>
        <v>0.6521739130434783</v>
      </c>
      <c r="I43" s="10">
        <f>AllRespondents!I43</f>
        <v>23</v>
      </c>
    </row>
    <row r="44" spans="2:9" ht="12.75">
      <c r="B44" s="2" t="s">
        <v>89</v>
      </c>
      <c r="C44" s="20">
        <f>AllRespondents!C44/$I44</f>
        <v>0</v>
      </c>
      <c r="D44" s="20">
        <f>AllRespondents!D44/$I44</f>
        <v>0.2</v>
      </c>
      <c r="E44" s="20">
        <f>AllRespondents!E44/$I44</f>
        <v>0.1</v>
      </c>
      <c r="F44" s="20">
        <f>AllRespondents!F44/$I44</f>
        <v>0.05</v>
      </c>
      <c r="G44" s="20">
        <f>AllRespondents!G44/$I44</f>
        <v>0.1</v>
      </c>
      <c r="H44" s="20">
        <f>AllRespondents!H44/$I44</f>
        <v>0.55</v>
      </c>
      <c r="I44" s="10">
        <f>AllRespondents!I44</f>
        <v>20</v>
      </c>
    </row>
    <row r="45" spans="2:9" ht="12.75">
      <c r="B45" s="2" t="s">
        <v>90</v>
      </c>
      <c r="C45" s="20">
        <f>AllRespondents!C45/$I45</f>
        <v>0.05</v>
      </c>
      <c r="D45" s="20">
        <f>AllRespondents!D45/$I45</f>
        <v>0</v>
      </c>
      <c r="E45" s="20">
        <f>AllRespondents!E45/$I45</f>
        <v>0.1</v>
      </c>
      <c r="F45" s="20">
        <f>AllRespondents!F45/$I45</f>
        <v>0</v>
      </c>
      <c r="G45" s="20">
        <f>AllRespondents!G45/$I45</f>
        <v>0.05</v>
      </c>
      <c r="H45" s="20">
        <f>AllRespondents!H45/$I45</f>
        <v>0.8</v>
      </c>
      <c r="I45" s="10">
        <f>AllRespondents!I45</f>
        <v>20</v>
      </c>
    </row>
    <row r="46" spans="2:9" ht="12.75">
      <c r="B46" s="2" t="s">
        <v>91</v>
      </c>
      <c r="C46" s="20">
        <f>AllRespondents!C46/$I46</f>
        <v>0</v>
      </c>
      <c r="D46" s="20">
        <f>AllRespondents!D46/$I46</f>
        <v>0.05263157894736842</v>
      </c>
      <c r="E46" s="20">
        <f>AllRespondents!E46/$I46</f>
        <v>0</v>
      </c>
      <c r="F46" s="20">
        <f>AllRespondents!F46/$I46</f>
        <v>0</v>
      </c>
      <c r="G46" s="20">
        <f>AllRespondents!G46/$I46</f>
        <v>0.10526315789473684</v>
      </c>
      <c r="H46" s="20">
        <f>AllRespondents!H46/$I46</f>
        <v>0.8421052631578947</v>
      </c>
      <c r="I46" s="10">
        <f>AllRespondents!I46</f>
        <v>19</v>
      </c>
    </row>
    <row r="47" spans="2:9" ht="12.75">
      <c r="B47" s="2" t="s">
        <v>92</v>
      </c>
      <c r="C47" s="20">
        <f>AllRespondents!C47/$I47</f>
        <v>0.2727272727272727</v>
      </c>
      <c r="D47" s="20">
        <f>AllRespondents!D47/$I47</f>
        <v>0.3181818181818182</v>
      </c>
      <c r="E47" s="20">
        <f>AllRespondents!E47/$I47</f>
        <v>0</v>
      </c>
      <c r="F47" s="20">
        <f>AllRespondents!F47/$I47</f>
        <v>0.09090909090909091</v>
      </c>
      <c r="G47" s="20">
        <f>AllRespondents!G47/$I47</f>
        <v>0.045454545454545456</v>
      </c>
      <c r="H47" s="20">
        <f>AllRespondents!H47/$I47</f>
        <v>0.2727272727272727</v>
      </c>
      <c r="I47" s="10">
        <f>AllRespondents!I47</f>
        <v>22</v>
      </c>
    </row>
    <row r="48" ht="12.75">
      <c r="B48" s="1"/>
    </row>
    <row r="49" ht="12.75">
      <c r="B49" s="1"/>
    </row>
    <row r="50" spans="2:9" ht="25.5" customHeight="1">
      <c r="B50" s="66" t="s">
        <v>267</v>
      </c>
      <c r="C50" s="66" t="s">
        <v>98</v>
      </c>
      <c r="D50" s="66" t="s">
        <v>99</v>
      </c>
      <c r="E50" s="66" t="s">
        <v>96</v>
      </c>
      <c r="F50" s="66" t="s">
        <v>100</v>
      </c>
      <c r="G50" s="66" t="s">
        <v>101</v>
      </c>
      <c r="H50" s="66" t="s">
        <v>82</v>
      </c>
      <c r="I50" s="1" t="s">
        <v>75</v>
      </c>
    </row>
    <row r="51" spans="2:9" ht="12.75">
      <c r="B51" s="68"/>
      <c r="C51" s="68"/>
      <c r="D51" s="68"/>
      <c r="E51" s="68"/>
      <c r="F51" s="68"/>
      <c r="G51" s="68"/>
      <c r="H51" s="68"/>
      <c r="I51" s="1" t="s">
        <v>74</v>
      </c>
    </row>
    <row r="52" spans="2:9" ht="12.75">
      <c r="B52" s="2" t="s">
        <v>83</v>
      </c>
      <c r="C52" s="41">
        <f>AllRespondents!C52/$I52</f>
        <v>0.13636363636363635</v>
      </c>
      <c r="D52" s="41">
        <f>AllRespondents!D52/$I52</f>
        <v>0.13636363636363635</v>
      </c>
      <c r="E52" s="41">
        <f>AllRespondents!E52/$I52</f>
        <v>0.09090909090909091</v>
      </c>
      <c r="F52" s="41">
        <f>AllRespondents!F52/$I52</f>
        <v>0.13636363636363635</v>
      </c>
      <c r="G52" s="41">
        <f>AllRespondents!G52/$I52</f>
        <v>0.13636363636363635</v>
      </c>
      <c r="H52" s="41">
        <f>AllRespondents!H52/$I52</f>
        <v>0.36363636363636365</v>
      </c>
      <c r="I52" s="29">
        <f>AllRespondents!I52</f>
        <v>22</v>
      </c>
    </row>
    <row r="53" spans="2:9" ht="12.75">
      <c r="B53" s="4" t="s">
        <v>84</v>
      </c>
      <c r="C53" s="42">
        <f>AllRespondents!C53/$I53</f>
        <v>0.08333333333333333</v>
      </c>
      <c r="D53" s="43">
        <f>AllRespondents!D53/$I53</f>
        <v>0.25</v>
      </c>
      <c r="E53" s="42">
        <f>AllRespondents!E53/$I53</f>
        <v>0.125</v>
      </c>
      <c r="F53" s="43">
        <f>AllRespondents!F53/$I53</f>
        <v>0.16666666666666666</v>
      </c>
      <c r="G53" s="42">
        <f>AllRespondents!G53/$I53</f>
        <v>0.041666666666666664</v>
      </c>
      <c r="H53" s="43">
        <f>AllRespondents!H53/$I53</f>
        <v>0.3333333333333333</v>
      </c>
      <c r="I53" s="29">
        <f>AllRespondents!I53</f>
        <v>24</v>
      </c>
    </row>
    <row r="54" spans="2:9" ht="12.75">
      <c r="B54" s="2" t="s">
        <v>85</v>
      </c>
      <c r="C54" s="44"/>
      <c r="D54" s="45"/>
      <c r="E54" s="44"/>
      <c r="F54" s="45"/>
      <c r="G54" s="44"/>
      <c r="H54" s="45"/>
      <c r="I54" s="30"/>
    </row>
    <row r="55" spans="2:9" ht="12.75">
      <c r="B55" s="2" t="s">
        <v>86</v>
      </c>
      <c r="C55" s="20">
        <f>AllRespondents!C55/$I55</f>
        <v>0</v>
      </c>
      <c r="D55" s="20">
        <f>AllRespondents!D55/$I55</f>
        <v>0.1</v>
      </c>
      <c r="E55" s="20">
        <f>AllRespondents!E55/$I55</f>
        <v>0.05</v>
      </c>
      <c r="F55" s="20">
        <f>AllRespondents!F55/$I55</f>
        <v>0</v>
      </c>
      <c r="G55" s="20">
        <f>AllRespondents!G55/$I55</f>
        <v>0.05</v>
      </c>
      <c r="H55" s="20">
        <f>AllRespondents!H55/$I55</f>
        <v>0.8</v>
      </c>
      <c r="I55" s="30">
        <f>AllRespondents!I55</f>
        <v>20</v>
      </c>
    </row>
    <row r="56" spans="2:9" ht="12.75">
      <c r="B56" s="2" t="s">
        <v>87</v>
      </c>
      <c r="C56" s="20">
        <f>AllRespondents!C56/$I56</f>
        <v>0</v>
      </c>
      <c r="D56" s="20">
        <f>AllRespondents!D56/$I56</f>
        <v>0.17391304347826086</v>
      </c>
      <c r="E56" s="20">
        <f>AllRespondents!E56/$I56</f>
        <v>0.34782608695652173</v>
      </c>
      <c r="F56" s="20">
        <f>AllRespondents!F56/$I56</f>
        <v>0.08695652173913043</v>
      </c>
      <c r="G56" s="20">
        <f>AllRespondents!G56/$I56</f>
        <v>0.13043478260869565</v>
      </c>
      <c r="H56" s="20">
        <f>AllRespondents!H56/$I56</f>
        <v>0.2608695652173913</v>
      </c>
      <c r="I56" s="10">
        <f>AllRespondents!I56</f>
        <v>23</v>
      </c>
    </row>
    <row r="57" spans="2:9" ht="12.75">
      <c r="B57" s="2" t="s">
        <v>88</v>
      </c>
      <c r="C57" s="20">
        <f>AllRespondents!C57/$I57</f>
        <v>0.14285714285714285</v>
      </c>
      <c r="D57" s="20">
        <f>AllRespondents!D57/$I57</f>
        <v>0.19047619047619047</v>
      </c>
      <c r="E57" s="20">
        <f>AllRespondents!E57/$I57</f>
        <v>0</v>
      </c>
      <c r="F57" s="20">
        <f>AllRespondents!F57/$I57</f>
        <v>0</v>
      </c>
      <c r="G57" s="20">
        <f>AllRespondents!G57/$I57</f>
        <v>0</v>
      </c>
      <c r="H57" s="20">
        <f>AllRespondents!H57/$I57</f>
        <v>0.6666666666666666</v>
      </c>
      <c r="I57" s="10">
        <f>AllRespondents!I57</f>
        <v>21</v>
      </c>
    </row>
    <row r="58" spans="2:9" ht="12.75">
      <c r="B58" s="2" t="s">
        <v>89</v>
      </c>
      <c r="C58" s="20">
        <f>AllRespondents!C58/$I58</f>
        <v>0.05</v>
      </c>
      <c r="D58" s="20">
        <f>AllRespondents!D58/$I58</f>
        <v>0.15</v>
      </c>
      <c r="E58" s="20">
        <f>AllRespondents!E58/$I58</f>
        <v>0.05</v>
      </c>
      <c r="F58" s="20">
        <f>AllRespondents!F58/$I58</f>
        <v>0</v>
      </c>
      <c r="G58" s="20">
        <f>AllRespondents!G58/$I58</f>
        <v>0.05</v>
      </c>
      <c r="H58" s="20">
        <f>AllRespondents!H58/$I58</f>
        <v>0.7</v>
      </c>
      <c r="I58" s="10">
        <f>AllRespondents!I58</f>
        <v>20</v>
      </c>
    </row>
    <row r="59" spans="2:9" ht="12.75">
      <c r="B59" s="2" t="s">
        <v>90</v>
      </c>
      <c r="C59" s="20">
        <f>AllRespondents!C59/$I59</f>
        <v>0</v>
      </c>
      <c r="D59" s="20">
        <f>AllRespondents!D59/$I59</f>
        <v>0</v>
      </c>
      <c r="E59" s="20">
        <f>AllRespondents!E59/$I59</f>
        <v>0.1111111111111111</v>
      </c>
      <c r="F59" s="20">
        <f>AllRespondents!F59/$I59</f>
        <v>0</v>
      </c>
      <c r="G59" s="20">
        <f>AllRespondents!G59/$I59</f>
        <v>0.05555555555555555</v>
      </c>
      <c r="H59" s="20">
        <f>AllRespondents!H59/$I59</f>
        <v>0.8333333333333334</v>
      </c>
      <c r="I59" s="10">
        <f>AllRespondents!I59</f>
        <v>18</v>
      </c>
    </row>
    <row r="60" spans="2:9" ht="12.75">
      <c r="B60" s="2" t="s">
        <v>91</v>
      </c>
      <c r="C60" s="20">
        <f>AllRespondents!C60/$I60</f>
        <v>0</v>
      </c>
      <c r="D60" s="20">
        <f>AllRespondents!D60/$I60</f>
        <v>0.05555555555555555</v>
      </c>
      <c r="E60" s="20">
        <f>AllRespondents!E60/$I60</f>
        <v>0.05555555555555555</v>
      </c>
      <c r="F60" s="20">
        <f>AllRespondents!F60/$I60</f>
        <v>0</v>
      </c>
      <c r="G60" s="20">
        <f>AllRespondents!G60/$I60</f>
        <v>0.05555555555555555</v>
      </c>
      <c r="H60" s="20">
        <f>AllRespondents!H60/$I60</f>
        <v>0.8333333333333334</v>
      </c>
      <c r="I60" s="10">
        <f>AllRespondents!I60</f>
        <v>18</v>
      </c>
    </row>
    <row r="61" spans="2:9" ht="12.75">
      <c r="B61" s="2" t="s">
        <v>92</v>
      </c>
      <c r="C61" s="20">
        <f>AllRespondents!C61/$I61</f>
        <v>0.2608695652173913</v>
      </c>
      <c r="D61" s="20">
        <f>AllRespondents!D61/$I61</f>
        <v>0.30434782608695654</v>
      </c>
      <c r="E61" s="20">
        <f>AllRespondents!E61/$I61</f>
        <v>0.043478260869565216</v>
      </c>
      <c r="F61" s="20">
        <f>AllRespondents!F61/$I61</f>
        <v>0.08695652173913043</v>
      </c>
      <c r="G61" s="20">
        <f>AllRespondents!G61/$I61</f>
        <v>0</v>
      </c>
      <c r="H61" s="20">
        <f>AllRespondents!H61/$I61</f>
        <v>0.30434782608695654</v>
      </c>
      <c r="I61" s="10">
        <f>AllRespondents!I61</f>
        <v>23</v>
      </c>
    </row>
    <row r="62" spans="2:8" ht="12.75">
      <c r="B62" s="28"/>
      <c r="C62" s="28"/>
      <c r="D62" s="28"/>
      <c r="E62" s="28"/>
      <c r="F62" s="28"/>
      <c r="G62" s="28"/>
      <c r="H62" s="28"/>
    </row>
    <row r="64" spans="1:2" ht="12.75">
      <c r="A64" s="32" t="s">
        <v>5</v>
      </c>
      <c r="B64" s="5" t="s">
        <v>263</v>
      </c>
    </row>
    <row r="65" ht="12.75">
      <c r="B65" s="1"/>
    </row>
    <row r="66" spans="2:9" ht="12.75" customHeight="1">
      <c r="B66" s="66" t="s">
        <v>38</v>
      </c>
      <c r="C66" s="66" t="s">
        <v>102</v>
      </c>
      <c r="D66" s="66" t="s">
        <v>103</v>
      </c>
      <c r="E66" s="66" t="s">
        <v>96</v>
      </c>
      <c r="F66" s="66" t="s">
        <v>104</v>
      </c>
      <c r="G66" s="66" t="s">
        <v>105</v>
      </c>
      <c r="H66" s="66" t="s">
        <v>82</v>
      </c>
      <c r="I66" s="1" t="s">
        <v>75</v>
      </c>
    </row>
    <row r="67" spans="2:9" ht="12.75">
      <c r="B67" s="68"/>
      <c r="C67" s="68"/>
      <c r="D67" s="68"/>
      <c r="E67" s="68"/>
      <c r="F67" s="68"/>
      <c r="G67" s="68"/>
      <c r="H67" s="68"/>
      <c r="I67" s="1" t="s">
        <v>74</v>
      </c>
    </row>
    <row r="68" spans="2:9" ht="12.75">
      <c r="B68" s="2" t="s">
        <v>83</v>
      </c>
      <c r="C68" s="41">
        <f>AllRespondents!C68/$I68</f>
        <v>0</v>
      </c>
      <c r="D68" s="41">
        <f>AllRespondents!D68/$I68</f>
        <v>0.05</v>
      </c>
      <c r="E68" s="41">
        <f>AllRespondents!E68/$I68</f>
        <v>0.55</v>
      </c>
      <c r="F68" s="41">
        <f>AllRespondents!F68/$I68</f>
        <v>0.05</v>
      </c>
      <c r="G68" s="41">
        <f>AllRespondents!G68/$I68</f>
        <v>0.05</v>
      </c>
      <c r="H68" s="41">
        <f>AllRespondents!H68/$I68</f>
        <v>0.3</v>
      </c>
      <c r="I68" s="29">
        <f>AllRespondents!I68</f>
        <v>20</v>
      </c>
    </row>
    <row r="69" spans="2:9" ht="12.75">
      <c r="B69" s="4" t="s">
        <v>84</v>
      </c>
      <c r="C69" s="42">
        <f>AllRespondents!C69/$I69</f>
        <v>0</v>
      </c>
      <c r="D69" s="43">
        <f>AllRespondents!D69/$I69</f>
        <v>0.047619047619047616</v>
      </c>
      <c r="E69" s="42">
        <f>AllRespondents!E69/$I69</f>
        <v>0.5714285714285714</v>
      </c>
      <c r="F69" s="43">
        <f>AllRespondents!F69/$I69</f>
        <v>0.047619047619047616</v>
      </c>
      <c r="G69" s="42">
        <f>AllRespondents!G69/$I69</f>
        <v>0.047619047619047616</v>
      </c>
      <c r="H69" s="43">
        <f>AllRespondents!H69/$I69</f>
        <v>0.2857142857142857</v>
      </c>
      <c r="I69" s="29">
        <f>AllRespondents!I69</f>
        <v>21</v>
      </c>
    </row>
    <row r="70" spans="2:9" ht="12.75">
      <c r="B70" s="2" t="s">
        <v>85</v>
      </c>
      <c r="C70" s="44"/>
      <c r="D70" s="45"/>
      <c r="E70" s="44"/>
      <c r="F70" s="45"/>
      <c r="G70" s="44"/>
      <c r="H70" s="45"/>
      <c r="I70" s="30"/>
    </row>
    <row r="71" spans="2:9" ht="12.75">
      <c r="B71" s="2" t="s">
        <v>86</v>
      </c>
      <c r="C71" s="20">
        <f>AllRespondents!C71/$I71</f>
        <v>0</v>
      </c>
      <c r="D71" s="20">
        <f>AllRespondents!D71/$I71</f>
        <v>0</v>
      </c>
      <c r="E71" s="20">
        <f>AllRespondents!E71/$I71</f>
        <v>0.0625</v>
      </c>
      <c r="F71" s="20">
        <f>AllRespondents!F71/$I71</f>
        <v>0</v>
      </c>
      <c r="G71" s="20">
        <f>AllRespondents!G71/$I71</f>
        <v>0.0625</v>
      </c>
      <c r="H71" s="20">
        <f>AllRespondents!H71/$I71</f>
        <v>0.875</v>
      </c>
      <c r="I71" s="30">
        <f>AllRespondents!I71</f>
        <v>16</v>
      </c>
    </row>
    <row r="72" spans="2:9" ht="12.75">
      <c r="B72" s="2" t="s">
        <v>87</v>
      </c>
      <c r="C72" s="20">
        <f>AllRespondents!C72/$I72</f>
        <v>0</v>
      </c>
      <c r="D72" s="20">
        <f>AllRespondents!D72/$I72</f>
        <v>0.045454545454545456</v>
      </c>
      <c r="E72" s="20">
        <f>AllRespondents!E72/$I72</f>
        <v>0.5</v>
      </c>
      <c r="F72" s="20">
        <f>AllRespondents!F72/$I72</f>
        <v>0.09090909090909091</v>
      </c>
      <c r="G72" s="20">
        <f>AllRespondents!G72/$I72</f>
        <v>0.045454545454545456</v>
      </c>
      <c r="H72" s="20">
        <f>AllRespondents!H72/$I72</f>
        <v>0.3181818181818182</v>
      </c>
      <c r="I72" s="10">
        <f>AllRespondents!I72</f>
        <v>22</v>
      </c>
    </row>
    <row r="73" spans="2:9" ht="12.75">
      <c r="B73" s="2" t="s">
        <v>88</v>
      </c>
      <c r="C73" s="20">
        <f>AllRespondents!C73/$I73</f>
        <v>0</v>
      </c>
      <c r="D73" s="20">
        <f>AllRespondents!D73/$I73</f>
        <v>0.25</v>
      </c>
      <c r="E73" s="20">
        <f>AllRespondents!E73/$I73</f>
        <v>0.1</v>
      </c>
      <c r="F73" s="20">
        <f>AllRespondents!F73/$I73</f>
        <v>0</v>
      </c>
      <c r="G73" s="20">
        <f>AllRespondents!G73/$I73</f>
        <v>0</v>
      </c>
      <c r="H73" s="20">
        <f>AllRespondents!H73/$I73</f>
        <v>0.65</v>
      </c>
      <c r="I73" s="10">
        <f>AllRespondents!I73</f>
        <v>20</v>
      </c>
    </row>
    <row r="74" spans="2:9" ht="12.75">
      <c r="B74" s="2" t="s">
        <v>89</v>
      </c>
      <c r="C74" s="20">
        <f>AllRespondents!C74/$I74</f>
        <v>0</v>
      </c>
      <c r="D74" s="20">
        <f>AllRespondents!D74/$I74</f>
        <v>0.09523809523809523</v>
      </c>
      <c r="E74" s="20">
        <f>AllRespondents!E74/$I74</f>
        <v>0.23809523809523808</v>
      </c>
      <c r="F74" s="20">
        <f>AllRespondents!F74/$I74</f>
        <v>0.047619047619047616</v>
      </c>
      <c r="G74" s="20">
        <f>AllRespondents!G74/$I74</f>
        <v>0</v>
      </c>
      <c r="H74" s="20">
        <f>AllRespondents!H74/$I74</f>
        <v>0.6190476190476191</v>
      </c>
      <c r="I74" s="10">
        <f>AllRespondents!I74</f>
        <v>21</v>
      </c>
    </row>
    <row r="75" spans="2:9" ht="12.75">
      <c r="B75" s="2" t="s">
        <v>90</v>
      </c>
      <c r="C75" s="20">
        <f>AllRespondents!C75/$I75</f>
        <v>0</v>
      </c>
      <c r="D75" s="20">
        <f>AllRespondents!D75/$I75</f>
        <v>0</v>
      </c>
      <c r="E75" s="20">
        <f>AllRespondents!E75/$I75</f>
        <v>0.125</v>
      </c>
      <c r="F75" s="20">
        <f>AllRespondents!F75/$I75</f>
        <v>0</v>
      </c>
      <c r="G75" s="20">
        <f>AllRespondents!G75/$I75</f>
        <v>0</v>
      </c>
      <c r="H75" s="20">
        <f>AllRespondents!H75/$I75</f>
        <v>0.875</v>
      </c>
      <c r="I75" s="10">
        <f>AllRespondents!I75</f>
        <v>16</v>
      </c>
    </row>
    <row r="76" spans="2:9" ht="12.75">
      <c r="B76" s="2" t="s">
        <v>91</v>
      </c>
      <c r="C76" s="20">
        <f>AllRespondents!C76/$I76</f>
        <v>0</v>
      </c>
      <c r="D76" s="20">
        <f>AllRespondents!D76/$I76</f>
        <v>0.058823529411764705</v>
      </c>
      <c r="E76" s="20">
        <f>AllRespondents!E76/$I76</f>
        <v>0.11764705882352941</v>
      </c>
      <c r="F76" s="20">
        <f>AllRespondents!F76/$I76</f>
        <v>0</v>
      </c>
      <c r="G76" s="20">
        <f>AllRespondents!G76/$I76</f>
        <v>0</v>
      </c>
      <c r="H76" s="20">
        <f>AllRespondents!H76/$I76</f>
        <v>0.8235294117647058</v>
      </c>
      <c r="I76" s="10">
        <f>AllRespondents!I76</f>
        <v>17</v>
      </c>
    </row>
    <row r="77" spans="2:9" ht="12.75">
      <c r="B77" s="2" t="s">
        <v>92</v>
      </c>
      <c r="C77" s="20">
        <f>AllRespondents!C77/$I77</f>
        <v>0</v>
      </c>
      <c r="D77" s="20">
        <f>AllRespondents!D77/$I77</f>
        <v>0.22727272727272727</v>
      </c>
      <c r="E77" s="20">
        <f>AllRespondents!E77/$I77</f>
        <v>0.36363636363636365</v>
      </c>
      <c r="F77" s="20">
        <f>AllRespondents!F77/$I77</f>
        <v>0</v>
      </c>
      <c r="G77" s="20">
        <f>AllRespondents!G77/$I77</f>
        <v>0.045454545454545456</v>
      </c>
      <c r="H77" s="20">
        <f>AllRespondents!H77/$I77</f>
        <v>0.36363636363636365</v>
      </c>
      <c r="I77" s="10">
        <f>AllRespondents!I77</f>
        <v>22</v>
      </c>
    </row>
    <row r="78" ht="12.75">
      <c r="B78" s="1"/>
    </row>
    <row r="79" ht="12.75">
      <c r="B79" s="1"/>
    </row>
    <row r="80" spans="2:8" ht="25.5" customHeight="1">
      <c r="B80" s="66" t="s">
        <v>264</v>
      </c>
      <c r="C80" s="66" t="s">
        <v>3</v>
      </c>
      <c r="D80" s="66" t="s">
        <v>106</v>
      </c>
      <c r="E80" s="66" t="s">
        <v>107</v>
      </c>
      <c r="F80" s="66" t="s">
        <v>108</v>
      </c>
      <c r="G80" s="66" t="s">
        <v>4</v>
      </c>
      <c r="H80" s="66" t="s">
        <v>82</v>
      </c>
    </row>
    <row r="81" spans="2:9" ht="12.75">
      <c r="B81" s="67"/>
      <c r="C81" s="67"/>
      <c r="D81" s="67"/>
      <c r="E81" s="67"/>
      <c r="F81" s="67"/>
      <c r="G81" s="67"/>
      <c r="H81" s="67"/>
      <c r="I81" s="1" t="s">
        <v>75</v>
      </c>
    </row>
    <row r="82" spans="2:9" ht="12.75">
      <c r="B82" s="2"/>
      <c r="C82" s="68"/>
      <c r="D82" s="68"/>
      <c r="E82" s="68"/>
      <c r="F82" s="68"/>
      <c r="G82" s="68"/>
      <c r="H82" s="68"/>
      <c r="I82" s="1" t="s">
        <v>74</v>
      </c>
    </row>
    <row r="83" spans="2:9" ht="12.75">
      <c r="B83" s="2" t="s">
        <v>83</v>
      </c>
      <c r="C83" s="41">
        <f>AllRespondents!C83/$I83</f>
        <v>0.23809523809523808</v>
      </c>
      <c r="D83" s="41">
        <f>AllRespondents!D83/$I83</f>
        <v>0.09523809523809523</v>
      </c>
      <c r="E83" s="41">
        <f>AllRespondents!E83/$I83</f>
        <v>0.23809523809523808</v>
      </c>
      <c r="F83" s="41">
        <f>AllRespondents!F83/$I83</f>
        <v>0.047619047619047616</v>
      </c>
      <c r="G83" s="41">
        <f>AllRespondents!G83/$I83</f>
        <v>0.047619047619047616</v>
      </c>
      <c r="H83" s="41">
        <f>AllRespondents!H83/$I83</f>
        <v>0.3333333333333333</v>
      </c>
      <c r="I83" s="29">
        <f>AllRespondents!I83</f>
        <v>21</v>
      </c>
    </row>
    <row r="84" spans="2:9" ht="12.75">
      <c r="B84" s="4" t="s">
        <v>84</v>
      </c>
      <c r="C84" s="42">
        <f>AllRespondents!C84/$I84</f>
        <v>0.21739130434782608</v>
      </c>
      <c r="D84" s="43">
        <f>AllRespondents!D84/$I84</f>
        <v>0.043478260869565216</v>
      </c>
      <c r="E84" s="42">
        <f>AllRespondents!E84/$I84</f>
        <v>0.391304347826087</v>
      </c>
      <c r="F84" s="43">
        <f>AllRespondents!F84/$I84</f>
        <v>0.043478260869565216</v>
      </c>
      <c r="G84" s="42">
        <f>AllRespondents!G84/$I84</f>
        <v>0</v>
      </c>
      <c r="H84" s="43">
        <f>AllRespondents!H84/$I84</f>
        <v>0.30434782608695654</v>
      </c>
      <c r="I84" s="29">
        <f>AllRespondents!I84</f>
        <v>23</v>
      </c>
    </row>
    <row r="85" spans="2:9" ht="12.75">
      <c r="B85" s="2" t="s">
        <v>85</v>
      </c>
      <c r="C85" s="44"/>
      <c r="D85" s="45"/>
      <c r="E85" s="44"/>
      <c r="F85" s="45"/>
      <c r="G85" s="44"/>
      <c r="H85" s="45"/>
      <c r="I85" s="30"/>
    </row>
    <row r="86" spans="2:9" ht="12.75">
      <c r="B86" s="2" t="s">
        <v>86</v>
      </c>
      <c r="C86" s="20">
        <f>AllRespondents!C86/$I86</f>
        <v>0</v>
      </c>
      <c r="D86" s="20">
        <f>AllRespondents!D86/$I86</f>
        <v>0.05263157894736842</v>
      </c>
      <c r="E86" s="20">
        <f>AllRespondents!E86/$I86</f>
        <v>0.10526315789473684</v>
      </c>
      <c r="F86" s="20">
        <f>AllRespondents!F86/$I86</f>
        <v>0.05263157894736842</v>
      </c>
      <c r="G86" s="20">
        <f>AllRespondents!G86/$I86</f>
        <v>0</v>
      </c>
      <c r="H86" s="20">
        <f>AllRespondents!H86/$I86</f>
        <v>0.7894736842105263</v>
      </c>
      <c r="I86" s="30">
        <f>AllRespondents!I86</f>
        <v>19</v>
      </c>
    </row>
    <row r="87" spans="2:9" ht="12.75">
      <c r="B87" s="2" t="s">
        <v>87</v>
      </c>
      <c r="C87" s="20">
        <f>AllRespondents!C87/$I87</f>
        <v>0.041666666666666664</v>
      </c>
      <c r="D87" s="20">
        <f>AllRespondents!D87/$I87</f>
        <v>0.125</v>
      </c>
      <c r="E87" s="20">
        <f>AllRespondents!E87/$I87</f>
        <v>0.4583333333333333</v>
      </c>
      <c r="F87" s="20">
        <f>AllRespondents!F87/$I87</f>
        <v>0.041666666666666664</v>
      </c>
      <c r="G87" s="20">
        <f>AllRespondents!G87/$I87</f>
        <v>0.041666666666666664</v>
      </c>
      <c r="H87" s="20">
        <f>AllRespondents!H87/$I87</f>
        <v>0.2916666666666667</v>
      </c>
      <c r="I87" s="10">
        <f>AllRespondents!I87</f>
        <v>24</v>
      </c>
    </row>
    <row r="88" spans="2:9" ht="12.75">
      <c r="B88" s="2" t="s">
        <v>88</v>
      </c>
      <c r="C88" s="20">
        <f>AllRespondents!C88/$I88</f>
        <v>0.13043478260869565</v>
      </c>
      <c r="D88" s="20">
        <f>AllRespondents!D88/$I88</f>
        <v>0.08695652173913043</v>
      </c>
      <c r="E88" s="20">
        <f>AllRespondents!E88/$I88</f>
        <v>0.13043478260869565</v>
      </c>
      <c r="F88" s="20">
        <f>AllRespondents!F88/$I88</f>
        <v>0</v>
      </c>
      <c r="G88" s="20">
        <f>AllRespondents!G88/$I88</f>
        <v>0</v>
      </c>
      <c r="H88" s="20">
        <f>AllRespondents!H88/$I88</f>
        <v>0.6521739130434783</v>
      </c>
      <c r="I88" s="10">
        <f>AllRespondents!I88</f>
        <v>23</v>
      </c>
    </row>
    <row r="89" spans="2:9" ht="12.75">
      <c r="B89" s="2" t="s">
        <v>89</v>
      </c>
      <c r="C89" s="20">
        <f>AllRespondents!C89/$I89</f>
        <v>0.045454545454545456</v>
      </c>
      <c r="D89" s="20">
        <f>AllRespondents!D89/$I89</f>
        <v>0.09090909090909091</v>
      </c>
      <c r="E89" s="20">
        <f>AllRespondents!E89/$I89</f>
        <v>0.18181818181818182</v>
      </c>
      <c r="F89" s="20">
        <f>AllRespondents!F89/$I89</f>
        <v>0</v>
      </c>
      <c r="G89" s="20">
        <f>AllRespondents!G89/$I89</f>
        <v>0.045454545454545456</v>
      </c>
      <c r="H89" s="20">
        <f>AllRespondents!H89/$I89</f>
        <v>0.6363636363636364</v>
      </c>
      <c r="I89" s="10">
        <f>AllRespondents!I89</f>
        <v>22</v>
      </c>
    </row>
    <row r="90" spans="2:9" ht="12.75">
      <c r="B90" s="2" t="s">
        <v>90</v>
      </c>
      <c r="C90" s="20">
        <f>AllRespondents!C90/$I90</f>
        <v>0</v>
      </c>
      <c r="D90" s="20">
        <f>AllRespondents!D90/$I90</f>
        <v>0</v>
      </c>
      <c r="E90" s="20">
        <f>AllRespondents!E90/$I90</f>
        <v>0.16666666666666666</v>
      </c>
      <c r="F90" s="20">
        <f>AllRespondents!F90/$I90</f>
        <v>0</v>
      </c>
      <c r="G90" s="20">
        <f>AllRespondents!G90/$I90</f>
        <v>0</v>
      </c>
      <c r="H90" s="20">
        <f>AllRespondents!H90/$I90</f>
        <v>0.8333333333333334</v>
      </c>
      <c r="I90" s="10">
        <f>AllRespondents!I90</f>
        <v>18</v>
      </c>
    </row>
    <row r="91" spans="2:9" ht="12.75">
      <c r="B91" s="2" t="s">
        <v>91</v>
      </c>
      <c r="C91" s="20">
        <f>AllRespondents!C91/$I91</f>
        <v>0</v>
      </c>
      <c r="D91" s="20">
        <f>AllRespondents!D91/$I91</f>
        <v>0.05555555555555555</v>
      </c>
      <c r="E91" s="20">
        <f>AllRespondents!E91/$I91</f>
        <v>0.1111111111111111</v>
      </c>
      <c r="F91" s="20">
        <f>AllRespondents!F91/$I91</f>
        <v>0</v>
      </c>
      <c r="G91" s="20">
        <f>AllRespondents!G91/$I91</f>
        <v>0</v>
      </c>
      <c r="H91" s="20">
        <f>AllRespondents!H91/$I91</f>
        <v>0.8333333333333334</v>
      </c>
      <c r="I91" s="10">
        <f>AllRespondents!I91</f>
        <v>18</v>
      </c>
    </row>
    <row r="92" spans="2:9" ht="12.75">
      <c r="B92" s="2" t="s">
        <v>92</v>
      </c>
      <c r="C92" s="20">
        <f>AllRespondents!C92/$I92</f>
        <v>0.2857142857142857</v>
      </c>
      <c r="D92" s="20">
        <f>AllRespondents!D92/$I92</f>
        <v>0.14285714285714285</v>
      </c>
      <c r="E92" s="20">
        <f>AllRespondents!E92/$I92</f>
        <v>0.23809523809523808</v>
      </c>
      <c r="F92" s="20">
        <f>AllRespondents!F92/$I92</f>
        <v>0</v>
      </c>
      <c r="G92" s="20">
        <f>AllRespondents!G92/$I92</f>
        <v>0</v>
      </c>
      <c r="H92" s="20">
        <f>AllRespondents!H92/$I92</f>
        <v>0.3333333333333333</v>
      </c>
      <c r="I92" s="10">
        <f>AllRespondents!I92</f>
        <v>21</v>
      </c>
    </row>
    <row r="93" ht="12.75">
      <c r="B93" s="23" t="s">
        <v>109</v>
      </c>
    </row>
    <row r="94" ht="12.75">
      <c r="B94" s="6"/>
    </row>
    <row r="95" spans="2:8" ht="25.5" customHeight="1">
      <c r="B95" s="66" t="s">
        <v>265</v>
      </c>
      <c r="C95" s="66" t="s">
        <v>6</v>
      </c>
      <c r="D95" s="66" t="s">
        <v>110</v>
      </c>
      <c r="E95" s="66" t="s">
        <v>96</v>
      </c>
      <c r="F95" s="66" t="s">
        <v>111</v>
      </c>
      <c r="G95" s="66" t="s">
        <v>7</v>
      </c>
      <c r="H95" s="1" t="s">
        <v>75</v>
      </c>
    </row>
    <row r="96" spans="2:8" ht="12.75">
      <c r="B96" s="68"/>
      <c r="C96" s="68"/>
      <c r="D96" s="68"/>
      <c r="E96" s="68"/>
      <c r="F96" s="68"/>
      <c r="G96" s="68"/>
      <c r="H96" s="1" t="s">
        <v>74</v>
      </c>
    </row>
    <row r="97" spans="2:8" ht="25.5">
      <c r="B97" s="2" t="s">
        <v>112</v>
      </c>
      <c r="C97" s="46">
        <f>AllRespondents!C97/$H97</f>
        <v>0.13043478260869565</v>
      </c>
      <c r="D97" s="47">
        <f>AllRespondents!D97/$H97</f>
        <v>0.391304347826087</v>
      </c>
      <c r="E97" s="47">
        <f>AllRespondents!E97/$H97</f>
        <v>0.391304347826087</v>
      </c>
      <c r="F97" s="47">
        <f>AllRespondents!F97/$H97</f>
        <v>0.08695652173913043</v>
      </c>
      <c r="G97" s="47">
        <f>AllRespondents!G97/$H97</f>
        <v>0</v>
      </c>
      <c r="H97" s="10">
        <f>AllRespondents!H97</f>
        <v>23</v>
      </c>
    </row>
    <row r="98" ht="12.75">
      <c r="B98" s="1"/>
    </row>
    <row r="99" spans="2:14" ht="12.75">
      <c r="B99" s="29" t="s">
        <v>50</v>
      </c>
      <c r="C99" s="11" t="s">
        <v>53</v>
      </c>
      <c r="D99" s="11" t="s">
        <v>44</v>
      </c>
      <c r="E99" s="11" t="s">
        <v>282</v>
      </c>
      <c r="F99" s="11" t="s">
        <v>281</v>
      </c>
      <c r="G99" s="11" t="s">
        <v>45</v>
      </c>
      <c r="H99" s="12" t="s">
        <v>46</v>
      </c>
      <c r="I99" s="12" t="s">
        <v>47</v>
      </c>
      <c r="J99" s="12" t="s">
        <v>54</v>
      </c>
      <c r="K99" s="12" t="s">
        <v>51</v>
      </c>
      <c r="L99" s="12" t="s">
        <v>300</v>
      </c>
      <c r="M99" s="12" t="s">
        <v>311</v>
      </c>
      <c r="N99" s="12" t="s">
        <v>275</v>
      </c>
    </row>
    <row r="100" spans="2:14" ht="12.75">
      <c r="B100" s="30" t="s">
        <v>43</v>
      </c>
      <c r="C100" s="3">
        <f>FGRespondents!C100+MGRespondents!C100</f>
        <v>0</v>
      </c>
      <c r="D100" s="3">
        <f>FGRespondents!D100+MGRespondents!D100</f>
        <v>2</v>
      </c>
      <c r="E100" s="3">
        <f>FGRespondents!E100+MGRespondents!E100</f>
        <v>1</v>
      </c>
      <c r="F100" s="3">
        <f>FGRespondents!F100+MGRespondents!F100</f>
        <v>5</v>
      </c>
      <c r="G100" s="3">
        <f>FGRespondents!G100+MGRespondents!G100</f>
        <v>0</v>
      </c>
      <c r="H100" s="3">
        <f>FGRespondents!H100+MGRespondents!H100</f>
        <v>2</v>
      </c>
      <c r="I100" s="3">
        <f>FGRespondents!I100+MGRespondents!I100</f>
        <v>0</v>
      </c>
      <c r="J100" s="3">
        <f>FGRespondents!J100+MGRespondents!J100</f>
        <v>2</v>
      </c>
      <c r="K100" s="3">
        <f>FGRespondents!K100+MGRespondents!K100</f>
        <v>2</v>
      </c>
      <c r="L100" s="3">
        <f>FGRespondents!L100+MGRespondents!L100</f>
        <v>-1</v>
      </c>
      <c r="M100" s="3">
        <f>FGRespondents!M100+MGRespondents!M100</f>
        <v>1</v>
      </c>
      <c r="N100" s="3">
        <f>FGRespondents!N100+MGRespondents!N100</f>
        <v>1</v>
      </c>
    </row>
    <row r="101" ht="12.75">
      <c r="B101" s="1"/>
    </row>
    <row r="102" ht="12.75">
      <c r="B102" s="1"/>
    </row>
    <row r="103" spans="2:8" ht="38.25" customHeight="1">
      <c r="B103" s="66" t="s">
        <v>41</v>
      </c>
      <c r="C103" s="66" t="s">
        <v>8</v>
      </c>
      <c r="D103" s="66" t="s">
        <v>113</v>
      </c>
      <c r="E103" s="66" t="s">
        <v>114</v>
      </c>
      <c r="F103" s="66" t="s">
        <v>115</v>
      </c>
      <c r="G103" s="66" t="s">
        <v>9</v>
      </c>
      <c r="H103" s="1" t="s">
        <v>75</v>
      </c>
    </row>
    <row r="104" spans="2:8" ht="12.75">
      <c r="B104" s="68"/>
      <c r="C104" s="68"/>
      <c r="D104" s="68"/>
      <c r="E104" s="68"/>
      <c r="F104" s="68"/>
      <c r="G104" s="68"/>
      <c r="H104" s="1" t="s">
        <v>74</v>
      </c>
    </row>
    <row r="105" spans="2:8" ht="12.75">
      <c r="B105" s="2" t="s">
        <v>10</v>
      </c>
      <c r="C105" s="46">
        <f>AllRespondents!C105/$H105</f>
        <v>0.5555555555555556</v>
      </c>
      <c r="D105" s="47">
        <f>AllRespondents!D105/$H105</f>
        <v>0.3333333333333333</v>
      </c>
      <c r="E105" s="47">
        <f>AllRespondents!E105/$H105</f>
        <v>0.037037037037037035</v>
      </c>
      <c r="F105" s="47">
        <f>AllRespondents!F105/$H105</f>
        <v>0.07407407407407407</v>
      </c>
      <c r="G105" s="47">
        <f>AllRespondents!G105/$H105</f>
        <v>0</v>
      </c>
      <c r="H105" s="10">
        <f>AllRespondents!H105</f>
        <v>27</v>
      </c>
    </row>
    <row r="106" ht="12.75">
      <c r="B106" s="1"/>
    </row>
    <row r="107" spans="2:8" ht="12.75">
      <c r="B107" s="29" t="s">
        <v>49</v>
      </c>
      <c r="C107" s="11" t="s">
        <v>45</v>
      </c>
      <c r="D107" s="12" t="s">
        <v>46</v>
      </c>
      <c r="E107" s="12" t="s">
        <v>51</v>
      </c>
      <c r="F107" s="12" t="s">
        <v>52</v>
      </c>
      <c r="G107" s="12" t="s">
        <v>44</v>
      </c>
      <c r="H107" s="12" t="s">
        <v>305</v>
      </c>
    </row>
    <row r="108" spans="2:8" ht="12.75">
      <c r="B108" s="30" t="s">
        <v>43</v>
      </c>
      <c r="C108" s="3">
        <f>FGRespondents!C108+MGRespondents!C108</f>
        <v>0</v>
      </c>
      <c r="D108" s="3">
        <f>FGRespondents!D108+MGRespondents!D108</f>
        <v>-2</v>
      </c>
      <c r="E108" s="3">
        <f>FGRespondents!E108+MGRespondents!E108</f>
        <v>24</v>
      </c>
      <c r="F108" s="3">
        <f>FGRespondents!F108+MGRespondents!F108</f>
        <v>0</v>
      </c>
      <c r="G108" s="3">
        <f>FGRespondents!G108+MGRespondents!G108</f>
        <v>1</v>
      </c>
      <c r="H108" s="3">
        <f>FGRespondents!H108+MGRespondents!H108</f>
        <v>1</v>
      </c>
    </row>
    <row r="109" ht="12.75">
      <c r="B109" s="1"/>
    </row>
    <row r="110" ht="12.75">
      <c r="B110" s="6"/>
    </row>
    <row r="111" spans="2:8" ht="38.25" customHeight="1">
      <c r="B111" s="66" t="s">
        <v>42</v>
      </c>
      <c r="C111" s="66" t="s">
        <v>11</v>
      </c>
      <c r="D111" s="66" t="s">
        <v>116</v>
      </c>
      <c r="E111" s="66" t="s">
        <v>117</v>
      </c>
      <c r="F111" s="66" t="s">
        <v>118</v>
      </c>
      <c r="G111" s="66" t="s">
        <v>12</v>
      </c>
      <c r="H111" s="1" t="s">
        <v>75</v>
      </c>
    </row>
    <row r="112" spans="2:8" ht="12.75">
      <c r="B112" s="68"/>
      <c r="C112" s="68"/>
      <c r="D112" s="68"/>
      <c r="E112" s="68"/>
      <c r="F112" s="68"/>
      <c r="G112" s="68"/>
      <c r="H112" s="1" t="s">
        <v>74</v>
      </c>
    </row>
    <row r="113" spans="2:8" ht="12.75">
      <c r="B113" s="2" t="s">
        <v>13</v>
      </c>
      <c r="C113" s="46">
        <f>AllRespondents!C113/$H113</f>
        <v>0.28</v>
      </c>
      <c r="D113" s="47">
        <f>AllRespondents!D113/$H113</f>
        <v>0.32</v>
      </c>
      <c r="E113" s="47">
        <f>AllRespondents!E113/$H113</f>
        <v>0.24</v>
      </c>
      <c r="F113" s="47">
        <f>AllRespondents!F113/$H113</f>
        <v>0.16</v>
      </c>
      <c r="G113" s="47">
        <f>AllRespondents!G113/$H113</f>
        <v>0</v>
      </c>
      <c r="H113" s="10">
        <f>AllRespondents!H113</f>
        <v>25</v>
      </c>
    </row>
    <row r="114" ht="12.75">
      <c r="B114" s="1"/>
    </row>
    <row r="115" spans="2:10" ht="12.75">
      <c r="B115" s="29" t="s">
        <v>48</v>
      </c>
      <c r="C115" s="11" t="s">
        <v>53</v>
      </c>
      <c r="D115" s="11" t="s">
        <v>54</v>
      </c>
      <c r="E115" s="11" t="s">
        <v>55</v>
      </c>
      <c r="F115" s="11" t="s">
        <v>283</v>
      </c>
      <c r="G115" s="11" t="s">
        <v>47</v>
      </c>
      <c r="H115" s="11" t="s">
        <v>57</v>
      </c>
      <c r="I115" s="11" t="s">
        <v>63</v>
      </c>
      <c r="J115" s="11" t="s">
        <v>293</v>
      </c>
    </row>
    <row r="116" spans="2:10" ht="12.75">
      <c r="B116" s="30" t="s">
        <v>43</v>
      </c>
      <c r="C116" s="3">
        <f>FGRespondents!C116+MGRespondents!C116</f>
        <v>7</v>
      </c>
      <c r="D116" s="3">
        <f>FGRespondents!D116+MGRespondents!D116</f>
        <v>8</v>
      </c>
      <c r="E116" s="3">
        <f>FGRespondents!E116+MGRespondents!E116</f>
        <v>1</v>
      </c>
      <c r="F116" s="3">
        <f>FGRespondents!F116+MGRespondents!F116</f>
        <v>2</v>
      </c>
      <c r="G116" s="3">
        <f>FGRespondents!G116+MGRespondents!G116</f>
        <v>4</v>
      </c>
      <c r="H116" s="3">
        <f>FGRespondents!H116+MGRespondents!H116</f>
        <v>1</v>
      </c>
      <c r="I116" s="3">
        <f>FGRespondents!I116+MGRespondents!I116</f>
        <v>1</v>
      </c>
      <c r="J116" s="3">
        <f>FGRespondents!J116+MGRespondents!J116</f>
        <v>1</v>
      </c>
    </row>
    <row r="117" ht="12.75">
      <c r="B117" s="5"/>
    </row>
    <row r="118" ht="12.75">
      <c r="B118" s="1"/>
    </row>
    <row r="119" ht="12.75">
      <c r="B119" s="6"/>
    </row>
    <row r="120" spans="2:8" ht="12.75">
      <c r="B120" s="66" t="s">
        <v>268</v>
      </c>
      <c r="C120" s="66" t="s">
        <v>119</v>
      </c>
      <c r="D120" s="66" t="s">
        <v>14</v>
      </c>
      <c r="E120" s="66" t="s">
        <v>15</v>
      </c>
      <c r="F120" s="66" t="s">
        <v>16</v>
      </c>
      <c r="G120" s="66" t="s">
        <v>120</v>
      </c>
      <c r="H120" s="66" t="s">
        <v>82</v>
      </c>
    </row>
    <row r="121" spans="2:9" ht="12.75">
      <c r="B121" s="67"/>
      <c r="C121" s="67"/>
      <c r="D121" s="67"/>
      <c r="E121" s="67"/>
      <c r="F121" s="67"/>
      <c r="G121" s="67"/>
      <c r="H121" s="67"/>
      <c r="I121" s="1" t="s">
        <v>75</v>
      </c>
    </row>
    <row r="122" spans="2:9" ht="12.75">
      <c r="B122" s="2"/>
      <c r="C122" s="68"/>
      <c r="D122" s="68"/>
      <c r="E122" s="68"/>
      <c r="F122" s="68"/>
      <c r="G122" s="68"/>
      <c r="H122" s="68"/>
      <c r="I122" s="1" t="s">
        <v>74</v>
      </c>
    </row>
    <row r="123" spans="2:9" ht="12.75">
      <c r="B123" s="2" t="s">
        <v>83</v>
      </c>
      <c r="C123" s="41">
        <f>AllRespondents!C123/$I123</f>
        <v>0.047619047619047616</v>
      </c>
      <c r="D123" s="41">
        <f>AllRespondents!D123/$I123</f>
        <v>0.047619047619047616</v>
      </c>
      <c r="E123" s="41">
        <f>AllRespondents!E123/$I123</f>
        <v>0.3333333333333333</v>
      </c>
      <c r="F123" s="41">
        <f>AllRespondents!F123/$I123</f>
        <v>0.19047619047619047</v>
      </c>
      <c r="G123" s="41">
        <f>AllRespondents!G123/$I123</f>
        <v>0.047619047619047616</v>
      </c>
      <c r="H123" s="41">
        <f>AllRespondents!H123/$I123</f>
        <v>0.3333333333333333</v>
      </c>
      <c r="I123" s="29">
        <f>AllRespondents!I123</f>
        <v>21</v>
      </c>
    </row>
    <row r="124" spans="2:9" ht="12.75">
      <c r="B124" s="4" t="s">
        <v>84</v>
      </c>
      <c r="C124" s="42">
        <f>AllRespondents!C124/$I124</f>
        <v>0.043478260869565216</v>
      </c>
      <c r="D124" s="43">
        <f>AllRespondents!D124/$I124</f>
        <v>0.08695652173913043</v>
      </c>
      <c r="E124" s="42">
        <f>AllRespondents!E124/$I124</f>
        <v>0.4782608695652174</v>
      </c>
      <c r="F124" s="43">
        <f>AllRespondents!F124/$I124</f>
        <v>0.13043478260869565</v>
      </c>
      <c r="G124" s="42">
        <f>AllRespondents!G124/$I124</f>
        <v>0</v>
      </c>
      <c r="H124" s="43">
        <f>AllRespondents!H124/$I124</f>
        <v>0.2608695652173913</v>
      </c>
      <c r="I124" s="29">
        <f>AllRespondents!I124</f>
        <v>23</v>
      </c>
    </row>
    <row r="125" spans="2:9" ht="12.75">
      <c r="B125" s="2" t="s">
        <v>85</v>
      </c>
      <c r="C125" s="44"/>
      <c r="D125" s="45"/>
      <c r="E125" s="44"/>
      <c r="F125" s="45"/>
      <c r="G125" s="44"/>
      <c r="H125" s="45"/>
      <c r="I125" s="30"/>
    </row>
    <row r="126" spans="2:9" ht="12.75">
      <c r="B126" s="2" t="s">
        <v>86</v>
      </c>
      <c r="C126" s="20">
        <f>AllRespondents!C126/$I126</f>
        <v>0.05555555555555555</v>
      </c>
      <c r="D126" s="20">
        <f>AllRespondents!D126/$I126</f>
        <v>0</v>
      </c>
      <c r="E126" s="20">
        <f>AllRespondents!E126/$I126</f>
        <v>0.05555555555555555</v>
      </c>
      <c r="F126" s="20">
        <f>AllRespondents!F126/$I126</f>
        <v>0</v>
      </c>
      <c r="G126" s="20">
        <f>AllRespondents!G126/$I126</f>
        <v>0</v>
      </c>
      <c r="H126" s="20">
        <f>AllRespondents!H126/$I126</f>
        <v>0.8888888888888888</v>
      </c>
      <c r="I126" s="30">
        <f>AllRespondents!I126</f>
        <v>18</v>
      </c>
    </row>
    <row r="127" spans="2:9" ht="12.75">
      <c r="B127" s="2" t="s">
        <v>87</v>
      </c>
      <c r="C127" s="20">
        <f>AllRespondents!C127/$I127</f>
        <v>0.125</v>
      </c>
      <c r="D127" s="20">
        <f>AllRespondents!D127/$I127</f>
        <v>0.16666666666666666</v>
      </c>
      <c r="E127" s="20">
        <f>AllRespondents!E127/$I127</f>
        <v>0.2916666666666667</v>
      </c>
      <c r="F127" s="20">
        <f>AllRespondents!F127/$I127</f>
        <v>0.041666666666666664</v>
      </c>
      <c r="G127" s="20">
        <f>AllRespondents!G127/$I127</f>
        <v>0</v>
      </c>
      <c r="H127" s="20">
        <f>AllRespondents!H127/$I127</f>
        <v>0.375</v>
      </c>
      <c r="I127" s="10">
        <f>AllRespondents!I127</f>
        <v>24</v>
      </c>
    </row>
    <row r="128" spans="2:9" ht="12.75">
      <c r="B128" s="2" t="s">
        <v>88</v>
      </c>
      <c r="C128" s="20">
        <f>AllRespondents!C128/$I128</f>
        <v>0.08695652173913043</v>
      </c>
      <c r="D128" s="20">
        <f>AllRespondents!D128/$I128</f>
        <v>0.08695652173913043</v>
      </c>
      <c r="E128" s="20">
        <f>AllRespondents!E128/$I128</f>
        <v>0.13043478260869565</v>
      </c>
      <c r="F128" s="20">
        <f>AllRespondents!F128/$I128</f>
        <v>0.08695652173913043</v>
      </c>
      <c r="G128" s="20">
        <f>AllRespondents!G128/$I128</f>
        <v>0.043478260869565216</v>
      </c>
      <c r="H128" s="20">
        <f>AllRespondents!H128/$I128</f>
        <v>0.5652173913043478</v>
      </c>
      <c r="I128" s="10">
        <f>AllRespondents!I128</f>
        <v>23</v>
      </c>
    </row>
    <row r="129" spans="2:9" ht="12.75">
      <c r="B129" s="2" t="s">
        <v>89</v>
      </c>
      <c r="C129" s="20">
        <f>AllRespondents!C129/$I129</f>
        <v>0.045454545454545456</v>
      </c>
      <c r="D129" s="20">
        <f>AllRespondents!D129/$I129</f>
        <v>0.09090909090909091</v>
      </c>
      <c r="E129" s="20">
        <f>AllRespondents!E129/$I129</f>
        <v>0.13636363636363635</v>
      </c>
      <c r="F129" s="20">
        <f>AllRespondents!F129/$I129</f>
        <v>0.09090909090909091</v>
      </c>
      <c r="G129" s="20">
        <f>AllRespondents!G129/$I129</f>
        <v>0.045454545454545456</v>
      </c>
      <c r="H129" s="20">
        <f>AllRespondents!H129/$I129</f>
        <v>0.5909090909090909</v>
      </c>
      <c r="I129" s="10">
        <f>AllRespondents!I129</f>
        <v>22</v>
      </c>
    </row>
    <row r="130" spans="2:9" ht="12.75">
      <c r="B130" s="2" t="s">
        <v>90</v>
      </c>
      <c r="C130" s="20">
        <f>AllRespondents!C130/$I130</f>
        <v>0</v>
      </c>
      <c r="D130" s="20">
        <f>AllRespondents!D130/$I130</f>
        <v>0</v>
      </c>
      <c r="E130" s="20">
        <f>AllRespondents!E130/$I130</f>
        <v>0.16666666666666666</v>
      </c>
      <c r="F130" s="20">
        <f>AllRespondents!F130/$I130</f>
        <v>0</v>
      </c>
      <c r="G130" s="20">
        <f>AllRespondents!G130/$I130</f>
        <v>0</v>
      </c>
      <c r="H130" s="20">
        <f>AllRespondents!H130/$I130</f>
        <v>0.8333333333333334</v>
      </c>
      <c r="I130" s="10">
        <f>AllRespondents!I130</f>
        <v>18</v>
      </c>
    </row>
    <row r="131" spans="2:9" ht="12.75">
      <c r="B131" s="2" t="s">
        <v>91</v>
      </c>
      <c r="C131" s="20">
        <f>AllRespondents!C131/$I131</f>
        <v>0</v>
      </c>
      <c r="D131" s="20">
        <f>AllRespondents!D131/$I131</f>
        <v>0</v>
      </c>
      <c r="E131" s="20">
        <f>AllRespondents!E131/$I131</f>
        <v>0.1111111111111111</v>
      </c>
      <c r="F131" s="20">
        <f>AllRespondents!F131/$I131</f>
        <v>0.05555555555555555</v>
      </c>
      <c r="G131" s="20">
        <f>AllRespondents!G131/$I131</f>
        <v>0</v>
      </c>
      <c r="H131" s="20">
        <f>AllRespondents!H131/$I131</f>
        <v>0.8333333333333334</v>
      </c>
      <c r="I131" s="10">
        <f>AllRespondents!I131</f>
        <v>18</v>
      </c>
    </row>
    <row r="132" spans="2:9" ht="12.75">
      <c r="B132" s="2" t="s">
        <v>92</v>
      </c>
      <c r="C132" s="20">
        <f>AllRespondents!C132/$I132</f>
        <v>0.041666666666666664</v>
      </c>
      <c r="D132" s="20">
        <f>AllRespondents!D132/$I132</f>
        <v>0.08333333333333333</v>
      </c>
      <c r="E132" s="20">
        <f>AllRespondents!E132/$I132</f>
        <v>0.16666666666666666</v>
      </c>
      <c r="F132" s="20">
        <f>AllRespondents!F132/$I132</f>
        <v>0.375</v>
      </c>
      <c r="G132" s="20">
        <f>AllRespondents!G132/$I132</f>
        <v>0.041666666666666664</v>
      </c>
      <c r="H132" s="20">
        <f>AllRespondents!H132/$I132</f>
        <v>0.2916666666666667</v>
      </c>
      <c r="I132" s="10">
        <f>AllRespondents!I132</f>
        <v>24</v>
      </c>
    </row>
    <row r="133" ht="12.75">
      <c r="B133" s="1"/>
    </row>
    <row r="134" ht="12.75">
      <c r="B134" s="6"/>
    </row>
    <row r="135" spans="2:8" ht="12.75" customHeight="1">
      <c r="B135" s="66" t="s">
        <v>210</v>
      </c>
      <c r="C135" s="22" t="s">
        <v>121</v>
      </c>
      <c r="D135" s="66" t="s">
        <v>17</v>
      </c>
      <c r="E135" s="66" t="s">
        <v>18</v>
      </c>
      <c r="F135" s="66" t="s">
        <v>19</v>
      </c>
      <c r="G135" s="66" t="s">
        <v>20</v>
      </c>
      <c r="H135" s="29" t="s">
        <v>75</v>
      </c>
    </row>
    <row r="136" spans="2:8" ht="12.75">
      <c r="B136" s="68"/>
      <c r="C136" s="3" t="s">
        <v>122</v>
      </c>
      <c r="D136" s="68"/>
      <c r="E136" s="68"/>
      <c r="F136" s="68"/>
      <c r="G136" s="68"/>
      <c r="H136" s="30" t="s">
        <v>74</v>
      </c>
    </row>
    <row r="137" spans="2:8" ht="12.75">
      <c r="B137" s="2" t="s">
        <v>276</v>
      </c>
      <c r="C137" s="46">
        <f>AllRespondents!C137/$H137</f>
        <v>0.34615384615384615</v>
      </c>
      <c r="D137" s="47">
        <f>AllRespondents!D137/$H137</f>
        <v>0.2692307692307692</v>
      </c>
      <c r="E137" s="47">
        <f>AllRespondents!E137/$H137</f>
        <v>0.19230769230769232</v>
      </c>
      <c r="F137" s="47">
        <f>AllRespondents!F137/$H137</f>
        <v>0.07692307692307693</v>
      </c>
      <c r="G137" s="47">
        <f>AllRespondents!G137/$H137</f>
        <v>0.11538461538461539</v>
      </c>
      <c r="H137" s="10">
        <f>AllRespondents!H137</f>
        <v>26</v>
      </c>
    </row>
    <row r="138" spans="1:8" s="58" customFormat="1" ht="12" customHeight="1">
      <c r="A138" s="57"/>
      <c r="B138" s="2" t="s">
        <v>277</v>
      </c>
      <c r="C138" s="46">
        <f>AllRespondents!C138/$H138</f>
        <v>0.23809523809523808</v>
      </c>
      <c r="D138" s="47">
        <f>AllRespondents!D138/$H138</f>
        <v>0.14285714285714285</v>
      </c>
      <c r="E138" s="47">
        <f>AllRespondents!E138/$H138</f>
        <v>0.2857142857142857</v>
      </c>
      <c r="F138" s="47">
        <f>AllRespondents!F138/$H138</f>
        <v>0.09523809523809523</v>
      </c>
      <c r="G138" s="47">
        <f>AllRespondents!G138/$H138</f>
        <v>0.23809523809523808</v>
      </c>
      <c r="H138" s="10">
        <f>AllRespondents!H138</f>
        <v>21</v>
      </c>
    </row>
    <row r="139" ht="12.75">
      <c r="B139" s="1"/>
    </row>
    <row r="140" spans="2:9" ht="12.75">
      <c r="B140" s="29" t="s">
        <v>58</v>
      </c>
      <c r="C140" s="11" t="s">
        <v>211</v>
      </c>
      <c r="D140" s="11" t="s">
        <v>60</v>
      </c>
      <c r="E140" s="11" t="s">
        <v>61</v>
      </c>
      <c r="F140" s="11" t="s">
        <v>62</v>
      </c>
      <c r="G140" s="11" t="s">
        <v>292</v>
      </c>
      <c r="H140" s="11" t="s">
        <v>294</v>
      </c>
      <c r="I140" s="11" t="s">
        <v>312</v>
      </c>
    </row>
    <row r="141" spans="2:7" ht="12.75">
      <c r="B141" s="30" t="s">
        <v>59</v>
      </c>
      <c r="C141" s="11"/>
      <c r="D141" s="11"/>
      <c r="E141" s="11"/>
      <c r="F141" s="11"/>
      <c r="G141" s="11"/>
    </row>
    <row r="142" ht="12.75">
      <c r="B142" s="1"/>
    </row>
    <row r="143" ht="12.75">
      <c r="B143" s="1"/>
    </row>
    <row r="144" ht="12.75">
      <c r="B144" s="6"/>
    </row>
    <row r="145" spans="2:8" ht="12.75" customHeight="1">
      <c r="B145" s="21" t="s">
        <v>215</v>
      </c>
      <c r="C145" s="22" t="s">
        <v>124</v>
      </c>
      <c r="D145" s="66" t="s">
        <v>125</v>
      </c>
      <c r="E145" s="66" t="s">
        <v>18</v>
      </c>
      <c r="F145" s="66" t="s">
        <v>126</v>
      </c>
      <c r="G145" s="66" t="s">
        <v>127</v>
      </c>
      <c r="H145" s="1" t="s">
        <v>75</v>
      </c>
    </row>
    <row r="146" spans="2:8" ht="12.75">
      <c r="B146" s="2" t="s">
        <v>123</v>
      </c>
      <c r="C146" s="3" t="s">
        <v>122</v>
      </c>
      <c r="D146" s="68"/>
      <c r="E146" s="68"/>
      <c r="F146" s="68"/>
      <c r="G146" s="68"/>
      <c r="H146" s="1" t="s">
        <v>74</v>
      </c>
    </row>
    <row r="147" spans="2:8" ht="12.75">
      <c r="B147" s="2" t="s">
        <v>128</v>
      </c>
      <c r="C147" s="46">
        <f>AllRespondents!C147/$H147</f>
        <v>0.18181818181818182</v>
      </c>
      <c r="D147" s="47">
        <f>AllRespondents!D147/$H147</f>
        <v>0.045454545454545456</v>
      </c>
      <c r="E147" s="47">
        <f>AllRespondents!E147/$H147</f>
        <v>0.2727272727272727</v>
      </c>
      <c r="F147" s="47">
        <f>AllRespondents!F147/$H147</f>
        <v>0.18181818181818182</v>
      </c>
      <c r="G147" s="47">
        <f>AllRespondents!G147/$H147</f>
        <v>0.3181818181818182</v>
      </c>
      <c r="H147" s="10">
        <f>AllRespondents!H147</f>
        <v>22</v>
      </c>
    </row>
    <row r="148" spans="2:8" ht="12.75">
      <c r="B148" s="2" t="s">
        <v>129</v>
      </c>
      <c r="C148" s="46">
        <f>AllRespondents!C148/$H148</f>
        <v>0.34615384615384615</v>
      </c>
      <c r="D148" s="47">
        <f>AllRespondents!D148/$H148</f>
        <v>0.23076923076923078</v>
      </c>
      <c r="E148" s="47">
        <f>AllRespondents!E148/$H148</f>
        <v>0.15384615384615385</v>
      </c>
      <c r="F148" s="47">
        <f>AllRespondents!F148/$H148</f>
        <v>0.11538461538461539</v>
      </c>
      <c r="G148" s="47">
        <f>AllRespondents!G148/$H148</f>
        <v>0.15384615384615385</v>
      </c>
      <c r="H148" s="10">
        <f>AllRespondents!H148</f>
        <v>26</v>
      </c>
    </row>
    <row r="149" spans="2:8" ht="12.75">
      <c r="B149" s="2" t="s">
        <v>130</v>
      </c>
      <c r="C149" s="46">
        <f>AllRespondents!C149/$H149</f>
        <v>0.36363636363636365</v>
      </c>
      <c r="D149" s="47">
        <f>AllRespondents!D149/$H149</f>
        <v>0.13636363636363635</v>
      </c>
      <c r="E149" s="47">
        <f>AllRespondents!E149/$H149</f>
        <v>0.22727272727272727</v>
      </c>
      <c r="F149" s="47">
        <f>AllRespondents!F149/$H149</f>
        <v>0.13636363636363635</v>
      </c>
      <c r="G149" s="47">
        <f>AllRespondents!G149/$H149</f>
        <v>0.13636363636363635</v>
      </c>
      <c r="H149" s="10">
        <f>AllRespondents!H149</f>
        <v>22</v>
      </c>
    </row>
    <row r="150" ht="12.75">
      <c r="B150" s="1"/>
    </row>
    <row r="151" spans="2:7" ht="12.75">
      <c r="B151" s="29" t="s">
        <v>213</v>
      </c>
      <c r="C151" s="11" t="s">
        <v>239</v>
      </c>
      <c r="D151" s="11" t="s">
        <v>240</v>
      </c>
      <c r="E151" s="11" t="s">
        <v>237</v>
      </c>
      <c r="F151" s="11" t="s">
        <v>238</v>
      </c>
      <c r="G151" s="11" t="s">
        <v>315</v>
      </c>
    </row>
    <row r="152" spans="2:7" ht="12.75">
      <c r="B152" s="30" t="s">
        <v>214</v>
      </c>
      <c r="C152" s="3">
        <f>FGRespondents!C152+MGRespondents!C152</f>
        <v>2</v>
      </c>
      <c r="D152" s="3">
        <f>FGRespondents!D152+MGRespondents!D152</f>
        <v>0</v>
      </c>
      <c r="E152" s="3">
        <f>FGRespondents!E152+MGRespondents!E152</f>
        <v>1</v>
      </c>
      <c r="F152" s="3">
        <f>FGRespondents!F152+MGRespondents!F152</f>
        <v>2</v>
      </c>
      <c r="G152" s="3">
        <f>FGRespondents!G152+MGRespondents!G152</f>
        <v>1</v>
      </c>
    </row>
    <row r="153" ht="12.75">
      <c r="B153" s="1"/>
    </row>
    <row r="155" ht="12.75">
      <c r="A155" s="31" t="s">
        <v>131</v>
      </c>
    </row>
    <row r="156" ht="12.75">
      <c r="B156" s="25"/>
    </row>
    <row r="157" spans="2:9" ht="25.5" customHeight="1">
      <c r="B157" s="21" t="s">
        <v>216</v>
      </c>
      <c r="C157" s="66" t="s">
        <v>132</v>
      </c>
      <c r="D157" s="66" t="s">
        <v>133</v>
      </c>
      <c r="E157" s="22" t="s">
        <v>134</v>
      </c>
      <c r="F157" s="66" t="s">
        <v>136</v>
      </c>
      <c r="G157" s="66" t="s">
        <v>137</v>
      </c>
      <c r="H157" s="66" t="s">
        <v>138</v>
      </c>
      <c r="I157" s="1" t="s">
        <v>75</v>
      </c>
    </row>
    <row r="158" spans="2:9" ht="12.75">
      <c r="B158" s="2"/>
      <c r="C158" s="68"/>
      <c r="D158" s="68"/>
      <c r="E158" s="3" t="s">
        <v>135</v>
      </c>
      <c r="F158" s="68"/>
      <c r="G158" s="68"/>
      <c r="H158" s="68"/>
      <c r="I158" s="1" t="s">
        <v>74</v>
      </c>
    </row>
    <row r="159" spans="2:9" ht="12.75">
      <c r="B159" s="2" t="s">
        <v>139</v>
      </c>
      <c r="C159" s="46">
        <f>AllRespondents!C159/$I159</f>
        <v>0.15384615384615385</v>
      </c>
      <c r="D159" s="46">
        <f>AllRespondents!D159/$I159</f>
        <v>0.11538461538461539</v>
      </c>
      <c r="E159" s="46">
        <f>AllRespondents!E159/$I159</f>
        <v>0.3076923076923077</v>
      </c>
      <c r="F159" s="46">
        <f>AllRespondents!F159/$I159</f>
        <v>0</v>
      </c>
      <c r="G159" s="46">
        <f>AllRespondents!G159/$I159</f>
        <v>0</v>
      </c>
      <c r="H159" s="46">
        <f>AllRespondents!H159/$I159</f>
        <v>0.4230769230769231</v>
      </c>
      <c r="I159" s="10">
        <f>AllRespondents!I159</f>
        <v>26</v>
      </c>
    </row>
    <row r="160" spans="2:9" ht="12.75">
      <c r="B160" s="2" t="s">
        <v>140</v>
      </c>
      <c r="C160" s="46">
        <f>AllRespondents!C160/$I160</f>
        <v>0.08333333333333333</v>
      </c>
      <c r="D160" s="46">
        <f>AllRespondents!D160/$I160</f>
        <v>0.041666666666666664</v>
      </c>
      <c r="E160" s="46">
        <f>AllRespondents!E160/$I160</f>
        <v>0.3333333333333333</v>
      </c>
      <c r="F160" s="46">
        <f>AllRespondents!F160/$I160</f>
        <v>0.041666666666666664</v>
      </c>
      <c r="G160" s="46">
        <f>AllRespondents!G160/$I160</f>
        <v>0</v>
      </c>
      <c r="H160" s="46">
        <f>AllRespondents!H160/$I160</f>
        <v>0.5</v>
      </c>
      <c r="I160" s="10">
        <f>AllRespondents!I160</f>
        <v>24</v>
      </c>
    </row>
    <row r="161" spans="2:9" ht="12.75">
      <c r="B161" s="2" t="s">
        <v>141</v>
      </c>
      <c r="C161" s="46">
        <f>AllRespondents!C161/$I161</f>
        <v>0.041666666666666664</v>
      </c>
      <c r="D161" s="46">
        <f>AllRespondents!D161/$I161</f>
        <v>0.25</v>
      </c>
      <c r="E161" s="46">
        <f>AllRespondents!E161/$I161</f>
        <v>0.4583333333333333</v>
      </c>
      <c r="F161" s="46">
        <f>AllRespondents!F161/$I161</f>
        <v>0</v>
      </c>
      <c r="G161" s="46">
        <f>AllRespondents!G161/$I161</f>
        <v>0</v>
      </c>
      <c r="H161" s="46">
        <f>AllRespondents!H161/$I161</f>
        <v>0.25</v>
      </c>
      <c r="I161" s="10">
        <f>AllRespondents!I161</f>
        <v>24</v>
      </c>
    </row>
    <row r="162" spans="2:9" ht="12.75">
      <c r="B162" s="2" t="s">
        <v>142</v>
      </c>
      <c r="C162" s="46">
        <f>AllRespondents!C162/$I162</f>
        <v>0.08333333333333333</v>
      </c>
      <c r="D162" s="46">
        <f>AllRespondents!D162/$I162</f>
        <v>0.2916666666666667</v>
      </c>
      <c r="E162" s="46">
        <f>AllRespondents!E162/$I162</f>
        <v>0.375</v>
      </c>
      <c r="F162" s="46">
        <f>AllRespondents!F162/$I162</f>
        <v>0</v>
      </c>
      <c r="G162" s="46">
        <f>AllRespondents!G162/$I162</f>
        <v>0</v>
      </c>
      <c r="H162" s="46">
        <f>AllRespondents!H162/$I162</f>
        <v>0.25</v>
      </c>
      <c r="I162" s="10">
        <f>AllRespondents!I162</f>
        <v>24</v>
      </c>
    </row>
    <row r="163" ht="12.75">
      <c r="B163" s="1"/>
    </row>
    <row r="164" spans="2:7" ht="12.75">
      <c r="B164" s="29" t="s">
        <v>58</v>
      </c>
      <c r="C164" s="11" t="s">
        <v>241</v>
      </c>
      <c r="D164" s="11" t="s">
        <v>242</v>
      </c>
      <c r="E164" s="11" t="s">
        <v>243</v>
      </c>
      <c r="F164" s="11" t="s">
        <v>244</v>
      </c>
      <c r="G164" s="11" t="s">
        <v>301</v>
      </c>
    </row>
    <row r="165" spans="2:7" ht="12.75">
      <c r="B165" s="30" t="s">
        <v>212</v>
      </c>
      <c r="C165" s="3">
        <f>FGRespondents!C165+MGRespondents!C165</f>
        <v>0</v>
      </c>
      <c r="D165" s="3">
        <f>FGRespondents!D165+MGRespondents!D165</f>
        <v>0</v>
      </c>
      <c r="E165" s="3">
        <f>FGRespondents!E165+MGRespondents!E165</f>
        <v>0</v>
      </c>
      <c r="F165" s="3">
        <f>FGRespondents!F165+MGRespondents!F165</f>
        <v>0</v>
      </c>
      <c r="G165" s="3">
        <f>FGRespondents!G165+MGRespondents!G165</f>
        <v>2</v>
      </c>
    </row>
    <row r="166" ht="12.75">
      <c r="B166" s="1"/>
    </row>
    <row r="167" ht="12.75">
      <c r="B167" s="1"/>
    </row>
    <row r="168" ht="12.75">
      <c r="B168" s="1"/>
    </row>
    <row r="169" ht="12.75">
      <c r="B169" s="24"/>
    </row>
    <row r="170" ht="12.75">
      <c r="B170" s="25"/>
    </row>
    <row r="171" spans="2:9" ht="25.5" customHeight="1">
      <c r="B171" s="21" t="s">
        <v>217</v>
      </c>
      <c r="C171" s="66" t="s">
        <v>143</v>
      </c>
      <c r="D171" s="66" t="s">
        <v>144</v>
      </c>
      <c r="E171" s="22" t="s">
        <v>145</v>
      </c>
      <c r="F171" s="66" t="s">
        <v>146</v>
      </c>
      <c r="G171" s="66" t="s">
        <v>147</v>
      </c>
      <c r="H171" s="66" t="s">
        <v>138</v>
      </c>
      <c r="I171" s="1" t="s">
        <v>75</v>
      </c>
    </row>
    <row r="172" spans="2:9" ht="12.75">
      <c r="B172" s="2"/>
      <c r="C172" s="68"/>
      <c r="D172" s="68"/>
      <c r="E172" s="3" t="s">
        <v>135</v>
      </c>
      <c r="F172" s="68"/>
      <c r="G172" s="68"/>
      <c r="H172" s="68"/>
      <c r="I172" s="1" t="s">
        <v>74</v>
      </c>
    </row>
    <row r="173" spans="2:9" ht="12.75">
      <c r="B173" s="4" t="s">
        <v>148</v>
      </c>
      <c r="C173" s="70">
        <f>AllRespondents!C173/$I173</f>
        <v>0.4166666666666667</v>
      </c>
      <c r="D173" s="70">
        <f>AllRespondents!D173/$I173</f>
        <v>0.20833333333333334</v>
      </c>
      <c r="E173" s="70">
        <f>AllRespondents!E173/$I173</f>
        <v>0.125</v>
      </c>
      <c r="F173" s="70">
        <f>AllRespondents!F173/$I173</f>
        <v>0</v>
      </c>
      <c r="G173" s="70">
        <f>AllRespondents!G173/$I173</f>
        <v>0</v>
      </c>
      <c r="H173" s="70"/>
      <c r="I173" s="29">
        <f>AllRespondents!I173</f>
        <v>24</v>
      </c>
    </row>
    <row r="174" spans="2:9" ht="12.75">
      <c r="B174" s="2" t="s">
        <v>149</v>
      </c>
      <c r="C174" s="71" t="e">
        <f>AllRespondents!C174/$H174</f>
        <v>#DIV/0!</v>
      </c>
      <c r="D174" s="71" t="e">
        <f>AllRespondents!D174/$H174</f>
        <v>#DIV/0!</v>
      </c>
      <c r="E174" s="71" t="e">
        <f>AllRespondents!E174/$H174</f>
        <v>#DIV/0!</v>
      </c>
      <c r="F174" s="71" t="e">
        <f>AllRespondents!F174/$H174</f>
        <v>#DIV/0!</v>
      </c>
      <c r="G174" s="71" t="e">
        <f>AllRespondents!G174/$H174</f>
        <v>#DIV/0!</v>
      </c>
      <c r="H174" s="71"/>
      <c r="I174" s="39"/>
    </row>
    <row r="175" spans="2:9" ht="12.75">
      <c r="B175" s="4" t="s">
        <v>150</v>
      </c>
      <c r="C175" s="70">
        <f>AllRespondents!C175/$I175</f>
        <v>0.25</v>
      </c>
      <c r="D175" s="70">
        <f>AllRespondents!D175/$I175</f>
        <v>0.125</v>
      </c>
      <c r="E175" s="70">
        <f>AllRespondents!E175/$I175</f>
        <v>0.4166666666666667</v>
      </c>
      <c r="F175" s="70">
        <f>AllRespondents!F175/$I175</f>
        <v>0</v>
      </c>
      <c r="G175" s="70">
        <f>AllRespondents!G175/$I175</f>
        <v>0</v>
      </c>
      <c r="H175" s="70"/>
      <c r="I175" s="29">
        <f>AllRespondents!I175</f>
        <v>24</v>
      </c>
    </row>
    <row r="176" spans="2:9" ht="12.75">
      <c r="B176" s="2" t="s">
        <v>151</v>
      </c>
      <c r="C176" s="71" t="e">
        <f>AllRespondents!C176/$H176</f>
        <v>#DIV/0!</v>
      </c>
      <c r="D176" s="71" t="e">
        <f>AllRespondents!D176/$H176</f>
        <v>#DIV/0!</v>
      </c>
      <c r="E176" s="71" t="e">
        <f>AllRespondents!E176/$H176</f>
        <v>#DIV/0!</v>
      </c>
      <c r="F176" s="71" t="e">
        <f>AllRespondents!F176/$H176</f>
        <v>#DIV/0!</v>
      </c>
      <c r="G176" s="71" t="e">
        <f>AllRespondents!G176/$H176</f>
        <v>#DIV/0!</v>
      </c>
      <c r="H176" s="71"/>
      <c r="I176" s="39"/>
    </row>
    <row r="177" spans="2:9" ht="12.75">
      <c r="B177" s="2" t="s">
        <v>152</v>
      </c>
      <c r="C177" s="46">
        <f>AllRespondents!C177/$I177</f>
        <v>0.25</v>
      </c>
      <c r="D177" s="46">
        <f>AllRespondents!D177/$I177</f>
        <v>0.125</v>
      </c>
      <c r="E177" s="46">
        <f>AllRespondents!E177/$I177</f>
        <v>0.3333333333333333</v>
      </c>
      <c r="F177" s="46">
        <f>AllRespondents!F177/$I177</f>
        <v>0</v>
      </c>
      <c r="G177" s="46">
        <f>AllRespondents!G177/$I177</f>
        <v>0</v>
      </c>
      <c r="H177" s="46">
        <f>AllRespondents!H177/$I177</f>
        <v>0.2916666666666667</v>
      </c>
      <c r="I177" s="10">
        <f>AllRespondents!I177</f>
        <v>24</v>
      </c>
    </row>
    <row r="178" spans="2:9" ht="25.5">
      <c r="B178" s="2" t="s">
        <v>278</v>
      </c>
      <c r="C178" s="46">
        <f>AllRespondents!C178/$I178</f>
        <v>0</v>
      </c>
      <c r="D178" s="46">
        <f>AllRespondents!D178/$I178</f>
        <v>0.041666666666666664</v>
      </c>
      <c r="E178" s="46">
        <f>AllRespondents!E178/$I178</f>
        <v>0.5416666666666666</v>
      </c>
      <c r="F178" s="46">
        <f>AllRespondents!F178/$I178</f>
        <v>0.3333333333333333</v>
      </c>
      <c r="G178" s="46">
        <f>AllRespondents!G178/$I178</f>
        <v>0</v>
      </c>
      <c r="H178" s="46">
        <f>AllRespondents!H178/$I178</f>
        <v>0.08333333333333333</v>
      </c>
      <c r="I178" s="10">
        <f>AllRespondents!I178</f>
        <v>24</v>
      </c>
    </row>
    <row r="179" ht="12.75">
      <c r="B179" s="1"/>
    </row>
    <row r="180" spans="2:7" ht="12.75">
      <c r="B180" s="29" t="s">
        <v>58</v>
      </c>
      <c r="C180" s="11" t="s">
        <v>245</v>
      </c>
      <c r="D180" s="11" t="s">
        <v>246</v>
      </c>
      <c r="E180" s="11" t="s">
        <v>247</v>
      </c>
      <c r="F180" s="11" t="s">
        <v>248</v>
      </c>
      <c r="G180" s="11" t="s">
        <v>285</v>
      </c>
    </row>
    <row r="181" spans="2:7" ht="12.75">
      <c r="B181" s="30" t="s">
        <v>218</v>
      </c>
      <c r="C181" s="3">
        <f>FGRespondents!C181+MGRespondents!C181</f>
        <v>0</v>
      </c>
      <c r="D181" s="3">
        <f>FGRespondents!D181+MGRespondents!D181</f>
        <v>0</v>
      </c>
      <c r="E181" s="3">
        <f>FGRespondents!E181+MGRespondents!E181</f>
        <v>1</v>
      </c>
      <c r="F181" s="3">
        <f>FGRespondents!F181+MGRespondents!F181</f>
        <v>0</v>
      </c>
      <c r="G181" s="3">
        <f>FGRespondents!G181+MGRespondents!G181</f>
        <v>1</v>
      </c>
    </row>
    <row r="182" ht="12.75">
      <c r="B182" s="1"/>
    </row>
    <row r="183" ht="12.75">
      <c r="B183" s="1"/>
    </row>
    <row r="184" ht="12.75">
      <c r="B184" s="24"/>
    </row>
    <row r="185" ht="12.75">
      <c r="B185" s="25"/>
    </row>
    <row r="186" spans="2:9" ht="12.75" customHeight="1">
      <c r="B186" s="21" t="s">
        <v>220</v>
      </c>
      <c r="C186" s="66" t="s">
        <v>153</v>
      </c>
      <c r="D186" s="66" t="s">
        <v>154</v>
      </c>
      <c r="E186" s="66" t="s">
        <v>18</v>
      </c>
      <c r="F186" s="66" t="s">
        <v>155</v>
      </c>
      <c r="G186" s="66" t="s">
        <v>156</v>
      </c>
      <c r="H186" s="66" t="s">
        <v>157</v>
      </c>
      <c r="I186" s="1" t="s">
        <v>75</v>
      </c>
    </row>
    <row r="187" spans="2:9" ht="12.75">
      <c r="B187" s="2" t="s">
        <v>221</v>
      </c>
      <c r="C187" s="68"/>
      <c r="D187" s="68"/>
      <c r="E187" s="68"/>
      <c r="F187" s="68"/>
      <c r="G187" s="68"/>
      <c r="H187" s="68"/>
      <c r="I187" s="1" t="s">
        <v>74</v>
      </c>
    </row>
    <row r="188" spans="2:9" ht="12.75">
      <c r="B188" s="2" t="s">
        <v>158</v>
      </c>
      <c r="C188" s="46">
        <f>AllRespondents!C188/$I188</f>
        <v>0.12</v>
      </c>
      <c r="D188" s="46">
        <f>AllRespondents!D188/$I188</f>
        <v>0.16</v>
      </c>
      <c r="E188" s="46">
        <f>AllRespondents!E188/$I188</f>
        <v>0.24</v>
      </c>
      <c r="F188" s="46">
        <f>AllRespondents!F188/$I188</f>
        <v>0.04</v>
      </c>
      <c r="G188" s="46">
        <f>AllRespondents!G188/$I188</f>
        <v>0.04</v>
      </c>
      <c r="H188" s="46">
        <f>AllRespondents!H188/$I188</f>
        <v>0.4</v>
      </c>
      <c r="I188" s="29">
        <f>AllRespondents!I188</f>
        <v>25</v>
      </c>
    </row>
    <row r="189" spans="2:9" ht="12.75">
      <c r="B189" s="4" t="s">
        <v>159</v>
      </c>
      <c r="C189" s="70">
        <f>AllRespondents!C189/$I189</f>
        <v>0.12</v>
      </c>
      <c r="D189" s="70">
        <f>AllRespondents!D189/$I189</f>
        <v>0.2</v>
      </c>
      <c r="E189" s="70">
        <f>AllRespondents!E189/$I189</f>
        <v>0.24</v>
      </c>
      <c r="F189" s="70">
        <f>AllRespondents!F189/$I189</f>
        <v>0.16</v>
      </c>
      <c r="G189" s="70">
        <f>AllRespondents!G189/$I189</f>
        <v>0.12</v>
      </c>
      <c r="H189" s="70"/>
      <c r="I189" s="29">
        <f>AllRespondents!I189</f>
        <v>25</v>
      </c>
    </row>
    <row r="190" spans="2:9" ht="12.75">
      <c r="B190" s="2" t="s">
        <v>160</v>
      </c>
      <c r="C190" s="71" t="e">
        <f>AllRespondents!C190/$H190</f>
        <v>#DIV/0!</v>
      </c>
      <c r="D190" s="71" t="e">
        <f>AllRespondents!D190/$H190</f>
        <v>#DIV/0!</v>
      </c>
      <c r="E190" s="71" t="e">
        <f>AllRespondents!E190/$H190</f>
        <v>#DIV/0!</v>
      </c>
      <c r="F190" s="71" t="e">
        <f>AllRespondents!F190/$H190</f>
        <v>#DIV/0!</v>
      </c>
      <c r="G190" s="71" t="e">
        <f>AllRespondents!G190/$H190</f>
        <v>#DIV/0!</v>
      </c>
      <c r="H190" s="71"/>
      <c r="I190" s="39"/>
    </row>
    <row r="191" spans="2:9" ht="12.75">
      <c r="B191" s="2" t="s">
        <v>161</v>
      </c>
      <c r="C191" s="46">
        <f>AllRespondents!C191/$I191</f>
        <v>0.20833333333333334</v>
      </c>
      <c r="D191" s="46">
        <f>AllRespondents!D191/$I191</f>
        <v>0.25</v>
      </c>
      <c r="E191" s="46">
        <f>AllRespondents!E191/$I191</f>
        <v>0.16666666666666666</v>
      </c>
      <c r="F191" s="46">
        <f>AllRespondents!F191/$I191</f>
        <v>0.08333333333333333</v>
      </c>
      <c r="G191" s="46">
        <f>AllRespondents!G191/$I191</f>
        <v>0.041666666666666664</v>
      </c>
      <c r="H191" s="46">
        <f>AllRespondents!H191/$I191</f>
        <v>0.25</v>
      </c>
      <c r="I191" s="10">
        <f>AllRespondents!I191</f>
        <v>24</v>
      </c>
    </row>
    <row r="192" ht="12.75">
      <c r="B192" s="1"/>
    </row>
    <row r="193" spans="2:7" ht="12.75">
      <c r="B193" s="29" t="s">
        <v>58</v>
      </c>
      <c r="C193" s="11"/>
      <c r="D193" s="11"/>
      <c r="E193" s="11"/>
      <c r="F193" s="11"/>
      <c r="G193" s="11" t="s">
        <v>56</v>
      </c>
    </row>
    <row r="194" spans="2:7" ht="12.75">
      <c r="B194" s="30" t="s">
        <v>219</v>
      </c>
      <c r="C194" s="11"/>
      <c r="D194" s="11"/>
      <c r="E194" s="11"/>
      <c r="F194" s="11"/>
      <c r="G194" s="11"/>
    </row>
    <row r="195" ht="12.75">
      <c r="B195" s="1"/>
    </row>
    <row r="196" ht="12.75">
      <c r="B196" s="1"/>
    </row>
    <row r="197" ht="12.75">
      <c r="B197" s="5"/>
    </row>
    <row r="198" spans="1:2" ht="12.75">
      <c r="A198" s="31" t="s">
        <v>22</v>
      </c>
      <c r="B198" s="5" t="s">
        <v>21</v>
      </c>
    </row>
    <row r="199" ht="12.75">
      <c r="B199" s="1"/>
    </row>
    <row r="200" ht="12.75">
      <c r="B200" s="1"/>
    </row>
    <row r="201" spans="2:9" ht="12.75" customHeight="1">
      <c r="B201" s="21" t="s">
        <v>222</v>
      </c>
      <c r="C201" s="66" t="s">
        <v>163</v>
      </c>
      <c r="D201" s="66" t="s">
        <v>164</v>
      </c>
      <c r="E201" s="66" t="s">
        <v>18</v>
      </c>
      <c r="F201" s="66" t="s">
        <v>165</v>
      </c>
      <c r="G201" s="66" t="s">
        <v>166</v>
      </c>
      <c r="H201" s="22" t="s">
        <v>167</v>
      </c>
      <c r="I201" s="1" t="s">
        <v>75</v>
      </c>
    </row>
    <row r="202" spans="2:9" ht="12.75">
      <c r="B202" s="2" t="s">
        <v>162</v>
      </c>
      <c r="C202" s="68"/>
      <c r="D202" s="68"/>
      <c r="E202" s="68"/>
      <c r="F202" s="68"/>
      <c r="G202" s="68"/>
      <c r="H202" s="3" t="s">
        <v>168</v>
      </c>
      <c r="I202" s="1" t="s">
        <v>74</v>
      </c>
    </row>
    <row r="203" spans="2:9" ht="12.75">
      <c r="B203" s="4" t="s">
        <v>169</v>
      </c>
      <c r="C203" s="70">
        <f>AllRespondents!C203/$I203</f>
        <v>0.12</v>
      </c>
      <c r="D203" s="70">
        <f>AllRespondents!D203/$I203</f>
        <v>0.36</v>
      </c>
      <c r="E203" s="70">
        <f>AllRespondents!E203/$I203</f>
        <v>0.08</v>
      </c>
      <c r="F203" s="70">
        <f>AllRespondents!F203/$I203</f>
        <v>0.12</v>
      </c>
      <c r="G203" s="70">
        <f>AllRespondents!G203/$I203</f>
        <v>0.04</v>
      </c>
      <c r="H203" s="70">
        <f>AllRespondents!H203/$I203</f>
        <v>0.28</v>
      </c>
      <c r="I203" s="29">
        <f>AllRespondents!I203</f>
        <v>25</v>
      </c>
    </row>
    <row r="204" spans="2:9" ht="12.75">
      <c r="B204" s="4" t="s">
        <v>170</v>
      </c>
      <c r="C204" s="72"/>
      <c r="D204" s="72"/>
      <c r="E204" s="72"/>
      <c r="F204" s="72"/>
      <c r="G204" s="72"/>
      <c r="H204" s="72"/>
      <c r="I204" s="37"/>
    </row>
    <row r="205" spans="2:9" ht="12.75">
      <c r="B205" s="2" t="s">
        <v>171</v>
      </c>
      <c r="C205" s="71"/>
      <c r="D205" s="71"/>
      <c r="E205" s="71"/>
      <c r="F205" s="71"/>
      <c r="G205" s="71"/>
      <c r="H205" s="71"/>
      <c r="I205" s="39"/>
    </row>
    <row r="206" spans="2:9" ht="12.75">
      <c r="B206" s="4" t="s">
        <v>172</v>
      </c>
      <c r="C206" s="70">
        <f>AllRespondents!C206/$I206</f>
        <v>0.20833333333333334</v>
      </c>
      <c r="D206" s="70">
        <f>AllRespondents!D206/$I206</f>
        <v>0.16666666666666666</v>
      </c>
      <c r="E206" s="70">
        <f>AllRespondents!E206/$I206</f>
        <v>0.20833333333333334</v>
      </c>
      <c r="F206" s="70">
        <f>AllRespondents!F206/$I206</f>
        <v>0.041666666666666664</v>
      </c>
      <c r="G206" s="70">
        <f>AllRespondents!G206/$I206</f>
        <v>0.041666666666666664</v>
      </c>
      <c r="H206" s="70">
        <f>AllRespondents!H206/$I206</f>
        <v>0.3333333333333333</v>
      </c>
      <c r="I206" s="29">
        <f>AllRespondents!I206</f>
        <v>24</v>
      </c>
    </row>
    <row r="207" spans="2:9" ht="12.75">
      <c r="B207" s="4" t="s">
        <v>173</v>
      </c>
      <c r="C207" s="72"/>
      <c r="D207" s="72"/>
      <c r="E207" s="72"/>
      <c r="F207" s="72"/>
      <c r="G207" s="72"/>
      <c r="H207" s="72"/>
      <c r="I207" s="37"/>
    </row>
    <row r="208" spans="2:9" ht="12.75">
      <c r="B208" s="2" t="s">
        <v>174</v>
      </c>
      <c r="C208" s="71"/>
      <c r="D208" s="71"/>
      <c r="E208" s="71"/>
      <c r="F208" s="71"/>
      <c r="G208" s="71"/>
      <c r="H208" s="71"/>
      <c r="I208" s="39"/>
    </row>
    <row r="209" spans="2:9" ht="12.75">
      <c r="B209" s="4" t="s">
        <v>175</v>
      </c>
      <c r="C209" s="70">
        <f>AllRespondents!C209/$I209</f>
        <v>0.20833333333333334</v>
      </c>
      <c r="D209" s="70">
        <f>AllRespondents!D209/$I209</f>
        <v>0.2916666666666667</v>
      </c>
      <c r="E209" s="70">
        <f>AllRespondents!E209/$I209</f>
        <v>0.125</v>
      </c>
      <c r="F209" s="70">
        <f>AllRespondents!F209/$I209</f>
        <v>0.041666666666666664</v>
      </c>
      <c r="G209" s="70">
        <f>AllRespondents!G209/$I209</f>
        <v>0.041666666666666664</v>
      </c>
      <c r="H209" s="70"/>
      <c r="I209" s="29">
        <f>AllRespondents!I209</f>
        <v>24</v>
      </c>
    </row>
    <row r="210" spans="2:9" ht="14.25">
      <c r="B210" s="2" t="s">
        <v>176</v>
      </c>
      <c r="C210" s="71" t="e">
        <f>AllRespondents!C210/$H210</f>
        <v>#DIV/0!</v>
      </c>
      <c r="D210" s="71" t="e">
        <f>AllRespondents!D210/$H210</f>
        <v>#DIV/0!</v>
      </c>
      <c r="E210" s="71" t="e">
        <f>AllRespondents!E210/$H210</f>
        <v>#DIV/0!</v>
      </c>
      <c r="F210" s="71" t="e">
        <f>AllRespondents!F210/$H210</f>
        <v>#DIV/0!</v>
      </c>
      <c r="G210" s="71" t="e">
        <f>AllRespondents!G210/$H210</f>
        <v>#DIV/0!</v>
      </c>
      <c r="H210" s="71"/>
      <c r="I210" s="37"/>
    </row>
    <row r="211" spans="2:9" ht="12.75">
      <c r="B211" s="4" t="s">
        <v>177</v>
      </c>
      <c r="C211" s="70">
        <f>AllRespondents!C211/$I211</f>
        <v>0.5217391304347826</v>
      </c>
      <c r="D211" s="70">
        <f>AllRespondents!D211/$I211</f>
        <v>0.21739130434782608</v>
      </c>
      <c r="E211" s="70">
        <f>AllRespondents!E211/$I211</f>
        <v>0.043478260869565216</v>
      </c>
      <c r="F211" s="70">
        <f>AllRespondents!F211/$I211</f>
        <v>0</v>
      </c>
      <c r="G211" s="70">
        <f>AllRespondents!G211/$I211</f>
        <v>0</v>
      </c>
      <c r="H211" s="70">
        <f>AllRespondents!H211/$I211</f>
        <v>0.21739130434782608</v>
      </c>
      <c r="I211" s="29">
        <f>AllRespondents!I211</f>
        <v>23</v>
      </c>
    </row>
    <row r="212" spans="2:9" ht="12.75">
      <c r="B212" s="4" t="s">
        <v>178</v>
      </c>
      <c r="C212" s="72"/>
      <c r="D212" s="72"/>
      <c r="E212" s="72"/>
      <c r="F212" s="72"/>
      <c r="G212" s="72"/>
      <c r="H212" s="72"/>
      <c r="I212" s="37"/>
    </row>
    <row r="213" spans="2:9" ht="12.75">
      <c r="B213" s="2" t="s">
        <v>179</v>
      </c>
      <c r="C213" s="71"/>
      <c r="D213" s="71"/>
      <c r="E213" s="71"/>
      <c r="F213" s="71"/>
      <c r="G213" s="71"/>
      <c r="H213" s="71"/>
      <c r="I213" s="39"/>
    </row>
    <row r="214" spans="2:9" ht="12.75">
      <c r="B214" s="4" t="s">
        <v>180</v>
      </c>
      <c r="C214" s="70">
        <f>AllRespondents!C214/$I214</f>
        <v>0.20833333333333334</v>
      </c>
      <c r="D214" s="70">
        <f>AllRespondents!D214/$I214</f>
        <v>0.25</v>
      </c>
      <c r="E214" s="70">
        <f>AllRespondents!E214/$I214</f>
        <v>0.125</v>
      </c>
      <c r="F214" s="70">
        <f>AllRespondents!F214/$I214</f>
        <v>0.16666666666666666</v>
      </c>
      <c r="G214" s="70">
        <f>AllRespondents!G214/$I214</f>
        <v>0.041666666666666664</v>
      </c>
      <c r="H214" s="70">
        <f>AllRespondents!H214/$I214</f>
        <v>0.20833333333333334</v>
      </c>
      <c r="I214" s="29">
        <f>AllRespondents!I214</f>
        <v>24</v>
      </c>
    </row>
    <row r="215" spans="2:9" ht="12.75">
      <c r="B215" s="4" t="s">
        <v>178</v>
      </c>
      <c r="C215" s="72"/>
      <c r="D215" s="72"/>
      <c r="E215" s="72"/>
      <c r="F215" s="72"/>
      <c r="G215" s="72"/>
      <c r="H215" s="72"/>
      <c r="I215" s="37"/>
    </row>
    <row r="216" spans="2:9" ht="12.75">
      <c r="B216" s="2" t="s">
        <v>181</v>
      </c>
      <c r="C216" s="71"/>
      <c r="D216" s="71"/>
      <c r="E216" s="71"/>
      <c r="F216" s="71"/>
      <c r="G216" s="71"/>
      <c r="H216" s="71"/>
      <c r="I216" s="39"/>
    </row>
    <row r="217" spans="2:9" ht="12.75">
      <c r="B217" s="4" t="s">
        <v>182</v>
      </c>
      <c r="C217" s="70">
        <f>AllRespondents!C217/$I217</f>
        <v>0.2916666666666667</v>
      </c>
      <c r="D217" s="70">
        <f>AllRespondents!D217/$I217</f>
        <v>0.2916666666666667</v>
      </c>
      <c r="E217" s="70">
        <f>AllRespondents!E217/$I217</f>
        <v>0.125</v>
      </c>
      <c r="F217" s="70">
        <f>AllRespondents!F217/$I217</f>
        <v>0.041666666666666664</v>
      </c>
      <c r="G217" s="70">
        <f>AllRespondents!G217/$I217</f>
        <v>0.041666666666666664</v>
      </c>
      <c r="H217" s="70">
        <f>AllRespondents!H217/$I217</f>
        <v>0.20833333333333334</v>
      </c>
      <c r="I217" s="29">
        <f>AllRespondents!I217</f>
        <v>24</v>
      </c>
    </row>
    <row r="218" spans="2:9" ht="12.75">
      <c r="B218" s="4" t="s">
        <v>183</v>
      </c>
      <c r="C218" s="72"/>
      <c r="D218" s="72"/>
      <c r="E218" s="72"/>
      <c r="F218" s="72"/>
      <c r="G218" s="72"/>
      <c r="H218" s="72"/>
      <c r="I218" s="37"/>
    </row>
    <row r="219" spans="2:9" ht="12.75">
      <c r="B219" s="4" t="s">
        <v>184</v>
      </c>
      <c r="C219" s="72"/>
      <c r="D219" s="72"/>
      <c r="E219" s="72"/>
      <c r="F219" s="72"/>
      <c r="G219" s="72"/>
      <c r="H219" s="72"/>
      <c r="I219" s="38"/>
    </row>
    <row r="220" spans="2:9" ht="12.75">
      <c r="B220" s="2" t="s">
        <v>185</v>
      </c>
      <c r="C220" s="71"/>
      <c r="D220" s="71"/>
      <c r="E220" s="71"/>
      <c r="F220" s="71"/>
      <c r="G220" s="71"/>
      <c r="H220" s="71"/>
      <c r="I220" s="38"/>
    </row>
    <row r="221" spans="2:9" ht="12.75">
      <c r="B221" s="21" t="s">
        <v>223</v>
      </c>
      <c r="C221" s="60">
        <f>AllRespondents!C221/$I$221</f>
        <v>1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9">
        <f>AllRespondents!I221</f>
        <v>5</v>
      </c>
    </row>
    <row r="222" spans="2:9" ht="12.75">
      <c r="B222" s="59" t="s">
        <v>288</v>
      </c>
      <c r="C222" s="41">
        <f>AllRespondents!C222/$I$221</f>
        <v>0.2</v>
      </c>
      <c r="D222" s="28"/>
      <c r="E222" s="28"/>
      <c r="F222" s="28"/>
      <c r="G222" s="28"/>
      <c r="H222" s="28"/>
      <c r="I222" s="29"/>
    </row>
    <row r="223" spans="2:9" ht="12.75">
      <c r="B223" s="59" t="s">
        <v>306</v>
      </c>
      <c r="C223" s="41">
        <f>AllRespondents!C223/$I$221</f>
        <v>0.8</v>
      </c>
      <c r="D223" s="28"/>
      <c r="E223" s="28"/>
      <c r="F223" s="28"/>
      <c r="G223" s="28"/>
      <c r="H223" s="28"/>
      <c r="I223" s="29"/>
    </row>
    <row r="224" spans="2:9" ht="12.75">
      <c r="B224" s="36"/>
      <c r="C224" s="61"/>
      <c r="D224" s="61"/>
      <c r="E224" s="61"/>
      <c r="F224" s="61"/>
      <c r="G224" s="61"/>
      <c r="H224" s="61"/>
      <c r="I224" s="55"/>
    </row>
    <row r="225" ht="12.75">
      <c r="B225" s="1"/>
    </row>
    <row r="226" ht="12.75">
      <c r="B226" s="1"/>
    </row>
    <row r="227" spans="2:8" ht="12.75">
      <c r="B227" s="29" t="s">
        <v>224</v>
      </c>
      <c r="C227" s="11" t="s">
        <v>211</v>
      </c>
      <c r="D227" s="11" t="s">
        <v>60</v>
      </c>
      <c r="E227" s="11" t="s">
        <v>61</v>
      </c>
      <c r="F227" s="11" t="s">
        <v>62</v>
      </c>
      <c r="G227" s="11" t="s">
        <v>259</v>
      </c>
      <c r="H227" s="11" t="s">
        <v>289</v>
      </c>
    </row>
    <row r="228" spans="2:8" ht="12.75">
      <c r="B228" s="30" t="s">
        <v>225</v>
      </c>
      <c r="C228" s="52">
        <v>0</v>
      </c>
      <c r="D228" s="52">
        <v>0</v>
      </c>
      <c r="E228" s="52">
        <v>0</v>
      </c>
      <c r="F228" s="52">
        <v>0</v>
      </c>
      <c r="G228" s="52">
        <v>0</v>
      </c>
      <c r="H228" s="52">
        <v>1</v>
      </c>
    </row>
    <row r="229" ht="12.75">
      <c r="B229" s="1"/>
    </row>
    <row r="230" ht="12.75">
      <c r="B230" s="1"/>
    </row>
    <row r="231" ht="12.75">
      <c r="B231" s="5"/>
    </row>
    <row r="232" spans="1:2" ht="12.75">
      <c r="A232" s="33" t="s">
        <v>187</v>
      </c>
      <c r="B232" s="5" t="s">
        <v>23</v>
      </c>
    </row>
    <row r="233" ht="12.75">
      <c r="B233" s="1"/>
    </row>
    <row r="234" ht="12.75">
      <c r="B234" s="25"/>
    </row>
    <row r="235" spans="2:8" ht="12.75" customHeight="1">
      <c r="B235" s="66" t="s">
        <v>226</v>
      </c>
      <c r="C235" s="66" t="s">
        <v>24</v>
      </c>
      <c r="D235" s="66" t="s">
        <v>25</v>
      </c>
      <c r="E235" s="66" t="s">
        <v>26</v>
      </c>
      <c r="F235" s="66" t="s">
        <v>27</v>
      </c>
      <c r="G235" s="66" t="s">
        <v>28</v>
      </c>
      <c r="H235" s="66" t="s">
        <v>29</v>
      </c>
    </row>
    <row r="236" spans="2:9" ht="12.75">
      <c r="B236" s="68"/>
      <c r="C236" s="68"/>
      <c r="D236" s="68"/>
      <c r="E236" s="68"/>
      <c r="F236" s="68"/>
      <c r="G236" s="68"/>
      <c r="H236" s="68"/>
      <c r="I236" s="11" t="s">
        <v>64</v>
      </c>
    </row>
    <row r="237" spans="2:9" ht="12.75">
      <c r="B237" s="2" t="s">
        <v>30</v>
      </c>
      <c r="C237" s="50">
        <f>AllRespondents!C237</f>
        <v>24</v>
      </c>
      <c r="D237" s="50">
        <f>AllRespondents!D237</f>
        <v>0</v>
      </c>
      <c r="E237" s="50">
        <f>AllRespondents!E237</f>
        <v>2</v>
      </c>
      <c r="F237" s="50">
        <f>AllRespondents!F237</f>
        <v>0</v>
      </c>
      <c r="G237" s="50">
        <f>AllRespondents!G237</f>
        <v>1</v>
      </c>
      <c r="H237" s="50">
        <f>AllRespondents!H237</f>
        <v>0</v>
      </c>
      <c r="I237" s="11">
        <f>SUM(C237:H237)</f>
        <v>27</v>
      </c>
    </row>
    <row r="238" spans="2:9" ht="12.75">
      <c r="B238" s="10" t="s">
        <v>65</v>
      </c>
      <c r="C238" s="14">
        <f aca="true" t="shared" si="0" ref="C238:H238">C237/$I$237</f>
        <v>0.8888888888888888</v>
      </c>
      <c r="D238" s="14">
        <f t="shared" si="0"/>
        <v>0</v>
      </c>
      <c r="E238" s="14">
        <f t="shared" si="0"/>
        <v>0.07407407407407407</v>
      </c>
      <c r="F238" s="14">
        <f t="shared" si="0"/>
        <v>0</v>
      </c>
      <c r="G238" s="14">
        <f t="shared" si="0"/>
        <v>0.037037037037037035</v>
      </c>
      <c r="H238" s="14">
        <f t="shared" si="0"/>
        <v>0</v>
      </c>
      <c r="I238" s="14">
        <v>1</v>
      </c>
    </row>
    <row r="239" spans="2:9" ht="12.75">
      <c r="B239" s="34"/>
      <c r="C239" s="35"/>
      <c r="D239" s="35"/>
      <c r="E239" s="35"/>
      <c r="F239" s="35"/>
      <c r="G239" s="35"/>
      <c r="H239" s="35"/>
      <c r="I239" s="35"/>
    </row>
    <row r="240" ht="12.75">
      <c r="B240" s="26"/>
    </row>
    <row r="241" spans="2:20" ht="12.75">
      <c r="B241" s="25"/>
      <c r="T241" s="1" t="s">
        <v>75</v>
      </c>
    </row>
    <row r="242" spans="2:20" ht="38.25">
      <c r="B242" s="7" t="s">
        <v>227</v>
      </c>
      <c r="C242" s="27" t="s">
        <v>258</v>
      </c>
      <c r="D242" s="27" t="s">
        <v>260</v>
      </c>
      <c r="E242" s="27" t="s">
        <v>290</v>
      </c>
      <c r="F242" s="27" t="s">
        <v>291</v>
      </c>
      <c r="G242" s="27" t="s">
        <v>297</v>
      </c>
      <c r="H242" s="27" t="s">
        <v>298</v>
      </c>
      <c r="I242" s="27" t="s">
        <v>250</v>
      </c>
      <c r="J242" s="27" t="s">
        <v>299</v>
      </c>
      <c r="K242" s="27" t="s">
        <v>284</v>
      </c>
      <c r="L242" s="27" t="s">
        <v>287</v>
      </c>
      <c r="M242" s="27" t="s">
        <v>303</v>
      </c>
      <c r="N242" s="27" t="s">
        <v>304</v>
      </c>
      <c r="O242" s="27" t="s">
        <v>307</v>
      </c>
      <c r="P242" s="27" t="s">
        <v>308</v>
      </c>
      <c r="Q242" s="27" t="s">
        <v>309</v>
      </c>
      <c r="R242" s="27" t="s">
        <v>310</v>
      </c>
      <c r="S242" s="27" t="s">
        <v>314</v>
      </c>
      <c r="T242" s="1" t="s">
        <v>74</v>
      </c>
    </row>
    <row r="243" spans="2:20" ht="12.75">
      <c r="B243" s="66" t="s">
        <v>189</v>
      </c>
      <c r="C243" s="3">
        <f>FGRespondents!C243+MGRespondents!C243</f>
        <v>1</v>
      </c>
      <c r="D243" s="3">
        <f>FGRespondents!D243+MGRespondents!D243</f>
        <v>2</v>
      </c>
      <c r="E243" s="3">
        <f>FGRespondents!E243+MGRespondents!E243</f>
        <v>4</v>
      </c>
      <c r="F243" s="3">
        <f>FGRespondents!F243+MGRespondents!F243</f>
        <v>3</v>
      </c>
      <c r="G243" s="3">
        <f>FGRespondents!G243+MGRespondents!G243</f>
        <v>1</v>
      </c>
      <c r="H243" s="3">
        <f>FGRespondents!H243+MGRespondents!H243</f>
        <v>1</v>
      </c>
      <c r="I243" s="3">
        <f>FGRespondents!I243+MGRespondents!I243</f>
        <v>2</v>
      </c>
      <c r="J243" s="3">
        <f>FGRespondents!J243+MGRespondents!J243</f>
        <v>2</v>
      </c>
      <c r="K243" s="3">
        <f>FGRespondents!K243+MGRespondents!K243</f>
        <v>1</v>
      </c>
      <c r="L243" s="3">
        <f>FGRespondents!L243+MGRespondents!L243</f>
        <v>1</v>
      </c>
      <c r="M243" s="3">
        <f>FGRespondents!M243+MGRespondents!M243</f>
        <v>1</v>
      </c>
      <c r="N243" s="3">
        <f>FGRespondents!N243+MGRespondents!N243</f>
        <v>2</v>
      </c>
      <c r="O243" s="3">
        <f>FGRespondents!O243+MGRespondents!O243</f>
        <v>1</v>
      </c>
      <c r="P243" s="3">
        <f>FGRespondents!P243+MGRespondents!P243</f>
        <v>1</v>
      </c>
      <c r="Q243" s="3">
        <f>FGRespondents!Q243+MGRespondents!Q243</f>
        <v>1</v>
      </c>
      <c r="R243" s="3">
        <f>FGRespondents!R243+MGRespondents!R243</f>
        <v>1</v>
      </c>
      <c r="S243" s="3">
        <f>FGRespondents!S243+MGRespondents!S243</f>
        <v>1</v>
      </c>
      <c r="T243" s="11">
        <f>SUM(C243:S243)</f>
        <v>26</v>
      </c>
    </row>
    <row r="244" spans="2:11" ht="12.75">
      <c r="B244" s="69"/>
      <c r="C244" s="28"/>
      <c r="D244" s="28"/>
      <c r="E244" s="28"/>
      <c r="F244" s="28"/>
      <c r="G244" s="28"/>
      <c r="H244" s="28"/>
      <c r="I244" s="28"/>
      <c r="J244" s="28"/>
      <c r="K244" s="55"/>
    </row>
    <row r="245" spans="2:9" ht="12.75">
      <c r="B245" s="28"/>
      <c r="C245" s="28"/>
      <c r="D245" s="28"/>
      <c r="I245" s="1" t="s">
        <v>75</v>
      </c>
    </row>
    <row r="246" spans="2:9" ht="12.75">
      <c r="B246" s="7" t="s">
        <v>228</v>
      </c>
      <c r="C246" s="27" t="s">
        <v>229</v>
      </c>
      <c r="D246" s="27" t="s">
        <v>230</v>
      </c>
      <c r="E246" s="27" t="s">
        <v>231</v>
      </c>
      <c r="F246" s="27" t="s">
        <v>232</v>
      </c>
      <c r="G246" s="27" t="s">
        <v>233</v>
      </c>
      <c r="H246" s="27" t="s">
        <v>56</v>
      </c>
      <c r="I246" s="1" t="s">
        <v>74</v>
      </c>
    </row>
    <row r="247" spans="2:9" ht="12.75">
      <c r="B247" s="66" t="s">
        <v>188</v>
      </c>
      <c r="C247" s="70">
        <f>AllRespondents!C247/$I247</f>
        <v>1</v>
      </c>
      <c r="D247" s="70">
        <f>AllRespondents!D247/$I247</f>
        <v>0</v>
      </c>
      <c r="E247" s="70">
        <f>AllRespondents!E247/$I247</f>
        <v>0</v>
      </c>
      <c r="F247" s="70">
        <f>AllRespondents!F247/$I247</f>
        <v>0</v>
      </c>
      <c r="G247" s="70">
        <f>AllRespondents!G247/$I247</f>
        <v>0</v>
      </c>
      <c r="H247" s="70">
        <f>AllRespondents!H247/$I247</f>
        <v>0</v>
      </c>
      <c r="I247" s="29">
        <f>AllRespondents!I247</f>
        <v>27</v>
      </c>
    </row>
    <row r="248" spans="2:9" ht="12.75">
      <c r="B248" s="68"/>
      <c r="C248" s="71" t="e">
        <f>AllRespondents!C248/#REF!</f>
        <v>#REF!</v>
      </c>
      <c r="D248" s="71" t="e">
        <f>AllRespondents!D248/#REF!</f>
        <v>#REF!</v>
      </c>
      <c r="E248" s="71" t="e">
        <f>AllRespondents!E248/#REF!</f>
        <v>#REF!</v>
      </c>
      <c r="F248" s="71" t="e">
        <f>AllRespondents!F248/#REF!</f>
        <v>#REF!</v>
      </c>
      <c r="G248" s="71" t="e">
        <f>AllRespondents!G248/#REF!</f>
        <v>#REF!</v>
      </c>
      <c r="H248" s="71" t="e">
        <f>AllRespondents!H248/#REF!</f>
        <v>#REF!</v>
      </c>
      <c r="I248" s="30"/>
    </row>
    <row r="249" spans="2:4" ht="12.75">
      <c r="B249" s="28"/>
      <c r="C249" s="28"/>
      <c r="D249" s="28"/>
    </row>
    <row r="250" ht="12.75">
      <c r="B250" s="6"/>
    </row>
    <row r="251" ht="12.75">
      <c r="B251" s="6"/>
    </row>
    <row r="252" spans="2:11" ht="25.5" customHeight="1">
      <c r="B252" s="66" t="s">
        <v>234</v>
      </c>
      <c r="C252" s="48" t="s">
        <v>190</v>
      </c>
      <c r="D252" s="48" t="s">
        <v>191</v>
      </c>
      <c r="E252" s="48" t="s">
        <v>192</v>
      </c>
      <c r="F252" s="48" t="s">
        <v>193</v>
      </c>
      <c r="G252" s="48" t="s">
        <v>194</v>
      </c>
      <c r="H252" s="48" t="s">
        <v>195</v>
      </c>
      <c r="I252" s="48" t="s">
        <v>256</v>
      </c>
      <c r="J252" s="48" t="s">
        <v>196</v>
      </c>
      <c r="K252" s="1" t="s">
        <v>75</v>
      </c>
    </row>
    <row r="253" spans="2:11" ht="12.75">
      <c r="B253" s="68"/>
      <c r="C253" s="49"/>
      <c r="D253" s="49"/>
      <c r="E253" s="49"/>
      <c r="F253" s="49"/>
      <c r="G253" s="49"/>
      <c r="H253" s="49"/>
      <c r="I253" s="49"/>
      <c r="J253" s="49"/>
      <c r="K253" s="1" t="s">
        <v>74</v>
      </c>
    </row>
    <row r="254" spans="2:11" ht="12.75">
      <c r="B254" s="2" t="s">
        <v>31</v>
      </c>
      <c r="C254" s="14">
        <f>AllRespondents!C254/$K$254</f>
        <v>0.2926829268292683</v>
      </c>
      <c r="D254" s="14">
        <f>AllRespondents!D254/$K$254</f>
        <v>0.3902439024390244</v>
      </c>
      <c r="E254" s="14">
        <f>AllRespondents!E254/$K$254</f>
        <v>0.0975609756097561</v>
      </c>
      <c r="F254" s="14">
        <f>AllRespondents!F254/$K$254</f>
        <v>0.0975609756097561</v>
      </c>
      <c r="G254" s="14">
        <f>AllRespondents!G254/$K$254</f>
        <v>0</v>
      </c>
      <c r="H254" s="14">
        <f>AllRespondents!H254/$K$254</f>
        <v>0.04878048780487805</v>
      </c>
      <c r="I254" s="14">
        <f>AllRespondents!I254/$K$254</f>
        <v>0</v>
      </c>
      <c r="J254" s="14">
        <f>AllRespondents!J254/$K$254</f>
        <v>0.07317073170731707</v>
      </c>
      <c r="K254" s="10">
        <f>AllRespondents!K254</f>
        <v>41</v>
      </c>
    </row>
    <row r="255" ht="12.75">
      <c r="B255" s="1"/>
    </row>
    <row r="256" ht="12.75">
      <c r="B256" s="6"/>
    </row>
    <row r="257" spans="2:15" ht="12.75">
      <c r="B257" s="6" t="s">
        <v>78</v>
      </c>
      <c r="O257" s="1" t="s">
        <v>75</v>
      </c>
    </row>
    <row r="258" spans="2:15" ht="12.75">
      <c r="B258" s="7" t="s">
        <v>235</v>
      </c>
      <c r="C258" s="8" t="s">
        <v>197</v>
      </c>
      <c r="D258" s="8" t="s">
        <v>198</v>
      </c>
      <c r="E258" s="8" t="s">
        <v>199</v>
      </c>
      <c r="F258" s="8" t="s">
        <v>200</v>
      </c>
      <c r="G258" s="8" t="s">
        <v>201</v>
      </c>
      <c r="H258" s="8" t="s">
        <v>202</v>
      </c>
      <c r="I258" s="8" t="s">
        <v>203</v>
      </c>
      <c r="J258" s="8" t="s">
        <v>204</v>
      </c>
      <c r="K258" s="8" t="s">
        <v>205</v>
      </c>
      <c r="L258" s="8" t="s">
        <v>206</v>
      </c>
      <c r="M258" s="8" t="s">
        <v>207</v>
      </c>
      <c r="N258" s="8" t="s">
        <v>208</v>
      </c>
      <c r="O258" s="1" t="s">
        <v>74</v>
      </c>
    </row>
    <row r="259" spans="2:15" ht="12.75">
      <c r="B259" s="2" t="s">
        <v>32</v>
      </c>
      <c r="C259" s="46">
        <f>AllRespondents!C259/$O259</f>
        <v>0.008928571428571428</v>
      </c>
      <c r="D259" s="46">
        <f>AllRespondents!D259/$O259</f>
        <v>0.026785714285714284</v>
      </c>
      <c r="E259" s="46">
        <f>AllRespondents!E259/$O259</f>
        <v>0.044642857142857144</v>
      </c>
      <c r="F259" s="46">
        <f>AllRespondents!F259/$O259</f>
        <v>0.07142857142857142</v>
      </c>
      <c r="G259" s="46">
        <f>AllRespondents!G259/$O259</f>
        <v>0.09821428571428571</v>
      </c>
      <c r="H259" s="46">
        <f>AllRespondents!H259/$O259</f>
        <v>0.11607142857142858</v>
      </c>
      <c r="I259" s="46">
        <f>AllRespondents!I259/$O259</f>
        <v>0.14285714285714285</v>
      </c>
      <c r="J259" s="46">
        <f>AllRespondents!J259/$O259</f>
        <v>0.15178571428571427</v>
      </c>
      <c r="K259" s="46">
        <f>AllRespondents!K259/$O259</f>
        <v>0.16071428571428573</v>
      </c>
      <c r="L259" s="46">
        <f>AllRespondents!L259/$O259</f>
        <v>0.07142857142857142</v>
      </c>
      <c r="M259" s="46">
        <f>AllRespondents!M259/$O259</f>
        <v>0.07142857142857142</v>
      </c>
      <c r="N259" s="46">
        <f>AllRespondents!N259/$O259</f>
        <v>0.03571428571428571</v>
      </c>
      <c r="O259" s="10">
        <f>AllRespondents!O259</f>
        <v>112</v>
      </c>
    </row>
    <row r="260" ht="12.75">
      <c r="B260" s="1"/>
    </row>
    <row r="261" ht="12.75">
      <c r="B261" s="6"/>
    </row>
    <row r="262" ht="12.75">
      <c r="B262" s="6" t="s">
        <v>78</v>
      </c>
    </row>
    <row r="263" spans="2:8" ht="25.5">
      <c r="B263" s="7" t="s">
        <v>236</v>
      </c>
      <c r="C263" s="8" t="s">
        <v>33</v>
      </c>
      <c r="D263" s="8" t="s">
        <v>34</v>
      </c>
      <c r="E263" s="8" t="s">
        <v>35</v>
      </c>
      <c r="F263" s="8" t="s">
        <v>36</v>
      </c>
      <c r="G263" s="8" t="s">
        <v>37</v>
      </c>
      <c r="H263" s="1" t="s">
        <v>251</v>
      </c>
    </row>
    <row r="264" spans="2:8" ht="12.75">
      <c r="B264" s="2" t="s">
        <v>209</v>
      </c>
      <c r="C264" s="46">
        <f>AllRespondents!C264/$H264</f>
        <v>0</v>
      </c>
      <c r="D264" s="46">
        <f>AllRespondents!D264/$H264</f>
        <v>0.047619047619047616</v>
      </c>
      <c r="E264" s="46">
        <f>AllRespondents!E264/$H264</f>
        <v>0.047619047619047616</v>
      </c>
      <c r="F264" s="46">
        <f>AllRespondents!F264/$H264</f>
        <v>0</v>
      </c>
      <c r="G264" s="46">
        <f>AllRespondents!G264/$H264</f>
        <v>0.9047619047619048</v>
      </c>
      <c r="H264" s="10">
        <f>AllRespondents!H264</f>
        <v>21</v>
      </c>
    </row>
    <row r="265" ht="12.75">
      <c r="B265" s="1"/>
    </row>
  </sheetData>
  <mergeCells count="159">
    <mergeCell ref="C50:C51"/>
    <mergeCell ref="D50:D51"/>
    <mergeCell ref="C247:C248"/>
    <mergeCell ref="D247:D248"/>
    <mergeCell ref="D145:D146"/>
    <mergeCell ref="C171:C172"/>
    <mergeCell ref="D171:D172"/>
    <mergeCell ref="C173:C174"/>
    <mergeCell ref="D173:D174"/>
    <mergeCell ref="C175:C176"/>
    <mergeCell ref="F247:F248"/>
    <mergeCell ref="G21:G23"/>
    <mergeCell ref="H21:H23"/>
    <mergeCell ref="E50:E51"/>
    <mergeCell ref="F50:F51"/>
    <mergeCell ref="H36:H37"/>
    <mergeCell ref="G50:G51"/>
    <mergeCell ref="H50:H51"/>
    <mergeCell ref="G66:G67"/>
    <mergeCell ref="H66:H67"/>
    <mergeCell ref="C21:C23"/>
    <mergeCell ref="D21:D23"/>
    <mergeCell ref="E21:E23"/>
    <mergeCell ref="F21:F23"/>
    <mergeCell ref="D36:D37"/>
    <mergeCell ref="E36:E37"/>
    <mergeCell ref="F36:F37"/>
    <mergeCell ref="G36:G37"/>
    <mergeCell ref="C66:C67"/>
    <mergeCell ref="D66:D67"/>
    <mergeCell ref="E66:E67"/>
    <mergeCell ref="F66:F67"/>
    <mergeCell ref="C80:C82"/>
    <mergeCell ref="D80:D82"/>
    <mergeCell ref="E80:E82"/>
    <mergeCell ref="F80:F82"/>
    <mergeCell ref="G80:G82"/>
    <mergeCell ref="H80:H82"/>
    <mergeCell ref="F95:F96"/>
    <mergeCell ref="G95:G96"/>
    <mergeCell ref="G103:G104"/>
    <mergeCell ref="B95:B96"/>
    <mergeCell ref="C95:C96"/>
    <mergeCell ref="B103:B104"/>
    <mergeCell ref="C103:C104"/>
    <mergeCell ref="D103:D104"/>
    <mergeCell ref="E103:E104"/>
    <mergeCell ref="D95:D96"/>
    <mergeCell ref="E95:E96"/>
    <mergeCell ref="C111:C112"/>
    <mergeCell ref="D111:D112"/>
    <mergeCell ref="E111:E112"/>
    <mergeCell ref="F103:F104"/>
    <mergeCell ref="C120:C122"/>
    <mergeCell ref="D120:D122"/>
    <mergeCell ref="E120:E122"/>
    <mergeCell ref="F120:F122"/>
    <mergeCell ref="E145:E146"/>
    <mergeCell ref="F145:F146"/>
    <mergeCell ref="G145:G146"/>
    <mergeCell ref="F111:F112"/>
    <mergeCell ref="G111:G112"/>
    <mergeCell ref="G120:G122"/>
    <mergeCell ref="D135:D136"/>
    <mergeCell ref="E135:E136"/>
    <mergeCell ref="F135:F136"/>
    <mergeCell ref="H120:H122"/>
    <mergeCell ref="G135:G136"/>
    <mergeCell ref="F171:F172"/>
    <mergeCell ref="G171:G172"/>
    <mergeCell ref="H171:H172"/>
    <mergeCell ref="C157:C158"/>
    <mergeCell ref="D157:D158"/>
    <mergeCell ref="F157:F158"/>
    <mergeCell ref="G157:G158"/>
    <mergeCell ref="H157:H158"/>
    <mergeCell ref="H186:H187"/>
    <mergeCell ref="H173:H174"/>
    <mergeCell ref="H175:H176"/>
    <mergeCell ref="G173:G174"/>
    <mergeCell ref="G175:G176"/>
    <mergeCell ref="E173:E174"/>
    <mergeCell ref="F173:F174"/>
    <mergeCell ref="F186:F187"/>
    <mergeCell ref="D175:D176"/>
    <mergeCell ref="E175:E176"/>
    <mergeCell ref="F175:F176"/>
    <mergeCell ref="G189:G190"/>
    <mergeCell ref="H189:H190"/>
    <mergeCell ref="C186:C187"/>
    <mergeCell ref="D186:D187"/>
    <mergeCell ref="C189:C190"/>
    <mergeCell ref="D189:D190"/>
    <mergeCell ref="E189:E190"/>
    <mergeCell ref="F189:F190"/>
    <mergeCell ref="E186:E187"/>
    <mergeCell ref="G186:G187"/>
    <mergeCell ref="G201:G202"/>
    <mergeCell ref="C203:C205"/>
    <mergeCell ref="D203:D205"/>
    <mergeCell ref="E203:E205"/>
    <mergeCell ref="F203:F205"/>
    <mergeCell ref="G203:G205"/>
    <mergeCell ref="C201:C202"/>
    <mergeCell ref="D201:D202"/>
    <mergeCell ref="E201:E202"/>
    <mergeCell ref="F201:F202"/>
    <mergeCell ref="F209:F210"/>
    <mergeCell ref="G209:G210"/>
    <mergeCell ref="H203:H205"/>
    <mergeCell ref="C206:C208"/>
    <mergeCell ref="D206:D208"/>
    <mergeCell ref="E206:E208"/>
    <mergeCell ref="F206:F208"/>
    <mergeCell ref="G206:G208"/>
    <mergeCell ref="H206:H208"/>
    <mergeCell ref="H209:H210"/>
    <mergeCell ref="C209:C210"/>
    <mergeCell ref="D209:D210"/>
    <mergeCell ref="E209:E210"/>
    <mergeCell ref="C211:C213"/>
    <mergeCell ref="D211:D213"/>
    <mergeCell ref="E211:E213"/>
    <mergeCell ref="G211:G213"/>
    <mergeCell ref="G214:G216"/>
    <mergeCell ref="F214:F216"/>
    <mergeCell ref="H211:H213"/>
    <mergeCell ref="F211:F213"/>
    <mergeCell ref="H214:H216"/>
    <mergeCell ref="C214:C216"/>
    <mergeCell ref="D214:D216"/>
    <mergeCell ref="E214:E216"/>
    <mergeCell ref="H235:H236"/>
    <mergeCell ref="G217:G220"/>
    <mergeCell ref="H217:H220"/>
    <mergeCell ref="C217:C220"/>
    <mergeCell ref="D217:D220"/>
    <mergeCell ref="E217:E220"/>
    <mergeCell ref="F217:F220"/>
    <mergeCell ref="G247:G248"/>
    <mergeCell ref="H247:H248"/>
    <mergeCell ref="B247:B248"/>
    <mergeCell ref="B235:B236"/>
    <mergeCell ref="C235:C236"/>
    <mergeCell ref="D235:D236"/>
    <mergeCell ref="E235:E236"/>
    <mergeCell ref="F235:F236"/>
    <mergeCell ref="G235:G236"/>
    <mergeCell ref="E247:E248"/>
    <mergeCell ref="B80:B81"/>
    <mergeCell ref="B120:B121"/>
    <mergeCell ref="B243:B244"/>
    <mergeCell ref="B252:B253"/>
    <mergeCell ref="B135:B136"/>
    <mergeCell ref="B111:B112"/>
    <mergeCell ref="B21:B23"/>
    <mergeCell ref="B36:B37"/>
    <mergeCell ref="B50:B51"/>
    <mergeCell ref="B66:B67"/>
  </mergeCells>
  <printOptions/>
  <pageMargins left="0.33" right="0.66" top="0.52" bottom="0.63" header="0.5" footer="0.5"/>
  <pageSetup fitToHeight="4" fitToWidth="1" horizontalDpi="300" verticalDpi="3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5"/>
  <sheetViews>
    <sheetView showGridLines="0" workbookViewId="0" topLeftCell="A1">
      <selection activeCell="A264" sqref="A264"/>
    </sheetView>
  </sheetViews>
  <sheetFormatPr defaultColWidth="9.140625" defaultRowHeight="12.75"/>
  <cols>
    <col min="2" max="2" width="23.421875" style="0" customWidth="1"/>
    <col min="3" max="3" width="12.28125" style="0" customWidth="1"/>
    <col min="4" max="4" width="13.7109375" style="0" customWidth="1"/>
    <col min="5" max="5" width="15.57421875" style="0" customWidth="1"/>
    <col min="6" max="6" width="15.8515625" style="0" customWidth="1"/>
    <col min="7" max="7" width="13.57421875" style="0" customWidth="1"/>
    <col min="8" max="8" width="13.8515625" style="0" customWidth="1"/>
    <col min="9" max="9" width="12.7109375" style="0" customWidth="1"/>
    <col min="10" max="10" width="12.57421875" style="0" customWidth="1"/>
    <col min="11" max="11" width="12.28125" style="0" customWidth="1"/>
    <col min="12" max="12" width="12.57421875" style="0" customWidth="1"/>
    <col min="13" max="13" width="11.7109375" style="0" customWidth="1"/>
    <col min="15" max="15" width="11.140625" style="0" customWidth="1"/>
  </cols>
  <sheetData>
    <row r="1" spans="1:7" ht="15.75">
      <c r="A1" s="16" t="s">
        <v>76</v>
      </c>
      <c r="B1" s="16"/>
      <c r="C1" s="16" t="s">
        <v>67</v>
      </c>
      <c r="D1" s="16"/>
      <c r="E1" s="16"/>
      <c r="G1" s="17" t="s">
        <v>269</v>
      </c>
    </row>
    <row r="2" spans="1:6" ht="15.75">
      <c r="A2" s="16"/>
      <c r="B2" s="16"/>
      <c r="C2" s="16"/>
      <c r="D2" s="16"/>
      <c r="E2" s="16"/>
      <c r="F2" s="17"/>
    </row>
    <row r="3" spans="1:6" ht="15.75">
      <c r="A3" s="16"/>
      <c r="B3" s="16" t="s">
        <v>68</v>
      </c>
      <c r="C3" s="16"/>
      <c r="D3" s="16"/>
      <c r="E3" s="16"/>
      <c r="F3" s="17"/>
    </row>
    <row r="4" spans="1:6" ht="15.75">
      <c r="A4" s="16"/>
      <c r="B4" s="16" t="s">
        <v>261</v>
      </c>
      <c r="C4" s="16"/>
      <c r="D4" s="16"/>
      <c r="E4" s="16"/>
      <c r="F4" s="17"/>
    </row>
    <row r="5" ht="12.75">
      <c r="F5" s="13"/>
    </row>
    <row r="6" spans="2:6" ht="18">
      <c r="B6" s="18" t="s">
        <v>271</v>
      </c>
      <c r="F6" s="13"/>
    </row>
    <row r="7" spans="2:6" ht="18">
      <c r="B7" s="18"/>
      <c r="F7" s="13"/>
    </row>
    <row r="8" spans="2:6" ht="12.75">
      <c r="B8" s="15" t="s">
        <v>257</v>
      </c>
      <c r="D8">
        <v>25</v>
      </c>
      <c r="F8" s="13"/>
    </row>
    <row r="9" ht="12.75">
      <c r="F9" s="13"/>
    </row>
    <row r="10" spans="2:6" ht="12.75">
      <c r="B10" t="s">
        <v>77</v>
      </c>
      <c r="F10" s="13"/>
    </row>
    <row r="11" spans="2:6" ht="12.75">
      <c r="B11" t="s">
        <v>72</v>
      </c>
      <c r="F11" s="13"/>
    </row>
    <row r="12" spans="2:6" ht="12.75">
      <c r="B12" t="s">
        <v>66</v>
      </c>
      <c r="F12" s="13"/>
    </row>
    <row r="13" spans="2:6" ht="12.75">
      <c r="B13" t="s">
        <v>73</v>
      </c>
      <c r="F13" s="13"/>
    </row>
    <row r="14" ht="12.75">
      <c r="F14" s="13"/>
    </row>
    <row r="15" spans="2:6" ht="12.75">
      <c r="B15" t="s">
        <v>274</v>
      </c>
      <c r="F15" s="13"/>
    </row>
    <row r="16" spans="2:6" ht="12.75">
      <c r="B16" s="19" t="s">
        <v>273</v>
      </c>
      <c r="F16" s="13"/>
    </row>
    <row r="19" spans="1:2" ht="12.75">
      <c r="A19" s="32" t="s">
        <v>39</v>
      </c>
      <c r="B19" s="5" t="s">
        <v>40</v>
      </c>
    </row>
    <row r="20" ht="12.75">
      <c r="B20" s="1"/>
    </row>
    <row r="21" spans="2:8" ht="38.25" customHeight="1">
      <c r="B21" s="21" t="s">
        <v>266</v>
      </c>
      <c r="C21" s="21" t="s">
        <v>0</v>
      </c>
      <c r="D21" s="21" t="s">
        <v>79</v>
      </c>
      <c r="E21" s="21" t="s">
        <v>80</v>
      </c>
      <c r="F21" s="21" t="s">
        <v>81</v>
      </c>
      <c r="G21" s="21" t="s">
        <v>1</v>
      </c>
      <c r="H21" s="21" t="s">
        <v>82</v>
      </c>
    </row>
    <row r="22" spans="2:9" ht="12.75">
      <c r="B22" s="4"/>
      <c r="C22" s="4"/>
      <c r="D22" s="4"/>
      <c r="E22" s="4"/>
      <c r="F22" s="4"/>
      <c r="G22" s="4"/>
      <c r="H22" s="4"/>
      <c r="I22" s="1" t="s">
        <v>75</v>
      </c>
    </row>
    <row r="23" spans="2:9" ht="12.75">
      <c r="B23" s="2"/>
      <c r="C23" s="2"/>
      <c r="D23" s="2"/>
      <c r="E23" s="2"/>
      <c r="F23" s="2"/>
      <c r="G23" s="2"/>
      <c r="H23" s="2"/>
      <c r="I23" s="1" t="s">
        <v>74</v>
      </c>
    </row>
    <row r="24" spans="2:9" ht="12.75">
      <c r="B24" s="2" t="s">
        <v>83</v>
      </c>
      <c r="C24" s="3">
        <v>0</v>
      </c>
      <c r="D24" s="3">
        <v>6</v>
      </c>
      <c r="E24" s="3">
        <v>0</v>
      </c>
      <c r="F24" s="3">
        <v>7</v>
      </c>
      <c r="G24" s="3">
        <v>1</v>
      </c>
      <c r="H24" s="3">
        <v>9</v>
      </c>
      <c r="I24" s="10">
        <v>23</v>
      </c>
    </row>
    <row r="25" spans="2:9" ht="12.75">
      <c r="B25" s="4" t="s">
        <v>84</v>
      </c>
      <c r="C25" s="52">
        <v>4</v>
      </c>
      <c r="D25" s="52">
        <v>5</v>
      </c>
      <c r="E25" s="52">
        <v>6</v>
      </c>
      <c r="F25" s="52">
        <v>2</v>
      </c>
      <c r="G25" s="52">
        <v>0</v>
      </c>
      <c r="H25" s="52">
        <v>7</v>
      </c>
      <c r="I25" s="37">
        <v>24</v>
      </c>
    </row>
    <row r="26" spans="2:9" ht="12.75">
      <c r="B26" s="36" t="s">
        <v>85</v>
      </c>
      <c r="C26" s="28"/>
      <c r="D26" s="28"/>
      <c r="E26" s="28"/>
      <c r="F26" s="28"/>
      <c r="G26" s="28"/>
      <c r="H26" s="28"/>
      <c r="I26" s="51"/>
    </row>
    <row r="27" spans="2:9" ht="12.75">
      <c r="B27" s="2" t="s">
        <v>86</v>
      </c>
      <c r="C27" s="3">
        <v>0</v>
      </c>
      <c r="D27" s="3">
        <v>0</v>
      </c>
      <c r="E27" s="3">
        <v>3</v>
      </c>
      <c r="F27" s="3">
        <v>0</v>
      </c>
      <c r="G27" s="3">
        <v>1</v>
      </c>
      <c r="H27" s="3">
        <v>15</v>
      </c>
      <c r="I27" s="10">
        <v>19</v>
      </c>
    </row>
    <row r="28" spans="2:9" ht="12.75">
      <c r="B28" s="2" t="s">
        <v>87</v>
      </c>
      <c r="C28" s="3">
        <v>0</v>
      </c>
      <c r="D28" s="3">
        <v>6</v>
      </c>
      <c r="E28" s="3">
        <v>7</v>
      </c>
      <c r="F28" s="3">
        <v>2</v>
      </c>
      <c r="G28" s="3">
        <v>3</v>
      </c>
      <c r="H28" s="3">
        <v>7</v>
      </c>
      <c r="I28" s="10">
        <v>25</v>
      </c>
    </row>
    <row r="29" spans="2:9" ht="12.75">
      <c r="B29" s="2" t="s">
        <v>88</v>
      </c>
      <c r="C29" s="3">
        <v>2</v>
      </c>
      <c r="D29" s="3">
        <v>5</v>
      </c>
      <c r="E29" s="3">
        <v>1</v>
      </c>
      <c r="F29" s="3">
        <v>0</v>
      </c>
      <c r="G29" s="3">
        <v>0</v>
      </c>
      <c r="H29" s="3">
        <v>14</v>
      </c>
      <c r="I29" s="10">
        <v>22</v>
      </c>
    </row>
    <row r="30" spans="2:9" ht="12.75">
      <c r="B30" s="2" t="s">
        <v>89</v>
      </c>
      <c r="C30" s="3">
        <v>0</v>
      </c>
      <c r="D30" s="3">
        <v>7</v>
      </c>
      <c r="E30" s="3">
        <v>3</v>
      </c>
      <c r="F30" s="3">
        <v>0</v>
      </c>
      <c r="G30" s="3">
        <v>1</v>
      </c>
      <c r="H30" s="3">
        <v>13</v>
      </c>
      <c r="I30" s="10">
        <v>24</v>
      </c>
    </row>
    <row r="31" spans="2:9" ht="12.75">
      <c r="B31" s="2" t="s">
        <v>90</v>
      </c>
      <c r="C31" s="3">
        <v>1</v>
      </c>
      <c r="D31" s="3">
        <v>0</v>
      </c>
      <c r="E31" s="3">
        <v>1</v>
      </c>
      <c r="F31" s="3">
        <v>1</v>
      </c>
      <c r="G31" s="3">
        <v>0</v>
      </c>
      <c r="H31" s="3">
        <v>17</v>
      </c>
      <c r="I31" s="10">
        <v>20</v>
      </c>
    </row>
    <row r="32" spans="2:9" ht="12.75">
      <c r="B32" s="2" t="s">
        <v>91</v>
      </c>
      <c r="C32" s="3">
        <v>0</v>
      </c>
      <c r="D32" s="3">
        <v>1</v>
      </c>
      <c r="E32" s="3">
        <v>1</v>
      </c>
      <c r="F32" s="3">
        <v>0</v>
      </c>
      <c r="G32" s="3">
        <v>1</v>
      </c>
      <c r="H32" s="3">
        <v>15</v>
      </c>
      <c r="I32" s="10">
        <v>18</v>
      </c>
    </row>
    <row r="33" spans="2:9" ht="12.75">
      <c r="B33" s="2" t="s">
        <v>92</v>
      </c>
      <c r="C33" s="3">
        <v>4</v>
      </c>
      <c r="D33" s="3">
        <v>9</v>
      </c>
      <c r="E33" s="3">
        <v>1</v>
      </c>
      <c r="F33" s="3">
        <v>1</v>
      </c>
      <c r="G33" s="3">
        <v>2</v>
      </c>
      <c r="H33" s="3">
        <v>7</v>
      </c>
      <c r="I33" s="10">
        <v>24</v>
      </c>
    </row>
    <row r="34" ht="12.75">
      <c r="B34" s="1"/>
    </row>
    <row r="35" ht="12.75">
      <c r="B35" s="1"/>
    </row>
    <row r="36" spans="2:9" ht="25.5" customHeight="1">
      <c r="B36" s="21" t="s">
        <v>262</v>
      </c>
      <c r="C36" s="22" t="s">
        <v>70</v>
      </c>
      <c r="D36" s="21" t="s">
        <v>95</v>
      </c>
      <c r="E36" s="21" t="s">
        <v>96</v>
      </c>
      <c r="F36" s="21" t="s">
        <v>97</v>
      </c>
      <c r="G36" s="21" t="s">
        <v>2</v>
      </c>
      <c r="H36" s="21" t="s">
        <v>82</v>
      </c>
      <c r="I36" s="1" t="s">
        <v>75</v>
      </c>
    </row>
    <row r="37" spans="2:9" ht="12.75">
      <c r="B37" s="2"/>
      <c r="C37" s="3"/>
      <c r="D37" s="2"/>
      <c r="E37" s="2"/>
      <c r="F37" s="2"/>
      <c r="G37" s="2"/>
      <c r="H37" s="2"/>
      <c r="I37" s="1" t="s">
        <v>74</v>
      </c>
    </row>
    <row r="38" spans="2:9" ht="12.75">
      <c r="B38" s="2" t="s">
        <v>83</v>
      </c>
      <c r="C38" s="3">
        <v>2</v>
      </c>
      <c r="D38" s="3">
        <v>3</v>
      </c>
      <c r="E38" s="3">
        <v>4</v>
      </c>
      <c r="F38" s="3">
        <v>2</v>
      </c>
      <c r="G38" s="3">
        <v>1</v>
      </c>
      <c r="H38" s="3">
        <v>9</v>
      </c>
      <c r="I38" s="10">
        <v>21</v>
      </c>
    </row>
    <row r="39" spans="2:9" ht="12.75">
      <c r="B39" s="4" t="s">
        <v>84</v>
      </c>
      <c r="C39" s="52">
        <v>3</v>
      </c>
      <c r="D39" s="52">
        <v>6</v>
      </c>
      <c r="E39" s="52">
        <v>5</v>
      </c>
      <c r="F39" s="52">
        <v>3</v>
      </c>
      <c r="G39" s="52">
        <v>0</v>
      </c>
      <c r="H39" s="52">
        <v>7</v>
      </c>
      <c r="I39" s="37">
        <v>24</v>
      </c>
    </row>
    <row r="40" spans="2:9" ht="12.75">
      <c r="B40" s="36" t="s">
        <v>85</v>
      </c>
      <c r="C40" s="28"/>
      <c r="D40" s="28"/>
      <c r="E40" s="28"/>
      <c r="F40" s="28"/>
      <c r="G40" s="28"/>
      <c r="H40" s="28"/>
      <c r="I40" s="51"/>
    </row>
    <row r="41" spans="2:9" ht="12.75">
      <c r="B41" s="2" t="s">
        <v>86</v>
      </c>
      <c r="C41" s="3">
        <v>1</v>
      </c>
      <c r="D41" s="3">
        <v>0</v>
      </c>
      <c r="E41" s="3">
        <v>1</v>
      </c>
      <c r="F41" s="3">
        <v>1</v>
      </c>
      <c r="G41" s="3">
        <v>0</v>
      </c>
      <c r="H41" s="3">
        <v>15</v>
      </c>
      <c r="I41" s="10">
        <v>18</v>
      </c>
    </row>
    <row r="42" spans="2:9" ht="12.75">
      <c r="B42" s="2" t="s">
        <v>87</v>
      </c>
      <c r="C42" s="3">
        <v>0</v>
      </c>
      <c r="D42" s="3">
        <v>3</v>
      </c>
      <c r="E42" s="3">
        <v>8</v>
      </c>
      <c r="F42" s="3">
        <v>3</v>
      </c>
      <c r="G42" s="3">
        <v>3</v>
      </c>
      <c r="H42" s="3">
        <v>7</v>
      </c>
      <c r="I42" s="10">
        <v>24</v>
      </c>
    </row>
    <row r="43" spans="2:9" ht="12.75">
      <c r="B43" s="2" t="s">
        <v>88</v>
      </c>
      <c r="C43" s="3">
        <v>4</v>
      </c>
      <c r="D43" s="3">
        <v>4</v>
      </c>
      <c r="E43" s="3">
        <v>0</v>
      </c>
      <c r="F43" s="3">
        <v>0</v>
      </c>
      <c r="G43" s="3">
        <v>0</v>
      </c>
      <c r="H43" s="3">
        <v>15</v>
      </c>
      <c r="I43" s="10">
        <v>23</v>
      </c>
    </row>
    <row r="44" spans="2:9" ht="12.75">
      <c r="B44" s="2" t="s">
        <v>89</v>
      </c>
      <c r="C44" s="3">
        <v>0</v>
      </c>
      <c r="D44" s="3">
        <v>4</v>
      </c>
      <c r="E44" s="3">
        <v>2</v>
      </c>
      <c r="F44" s="3">
        <v>1</v>
      </c>
      <c r="G44" s="3">
        <v>2</v>
      </c>
      <c r="H44" s="3">
        <v>11</v>
      </c>
      <c r="I44" s="10">
        <v>20</v>
      </c>
    </row>
    <row r="45" spans="2:9" ht="12.75">
      <c r="B45" s="2" t="s">
        <v>90</v>
      </c>
      <c r="C45" s="3">
        <v>1</v>
      </c>
      <c r="D45" s="3">
        <v>0</v>
      </c>
      <c r="E45" s="3">
        <v>2</v>
      </c>
      <c r="F45" s="3">
        <v>0</v>
      </c>
      <c r="G45" s="3">
        <v>1</v>
      </c>
      <c r="H45" s="3">
        <v>16</v>
      </c>
      <c r="I45" s="10">
        <v>20</v>
      </c>
    </row>
    <row r="46" spans="2:9" ht="12.75">
      <c r="B46" s="2" t="s">
        <v>91</v>
      </c>
      <c r="C46" s="3">
        <v>0</v>
      </c>
      <c r="D46" s="3">
        <v>1</v>
      </c>
      <c r="E46" s="3">
        <v>1</v>
      </c>
      <c r="F46" s="3">
        <v>0</v>
      </c>
      <c r="G46" s="3">
        <v>2</v>
      </c>
      <c r="H46" s="3">
        <v>16</v>
      </c>
      <c r="I46" s="10">
        <v>20</v>
      </c>
    </row>
    <row r="47" spans="2:9" ht="12.75">
      <c r="B47" s="2" t="s">
        <v>92</v>
      </c>
      <c r="C47" s="3">
        <v>6</v>
      </c>
      <c r="D47" s="3">
        <v>7</v>
      </c>
      <c r="E47" s="3">
        <v>0</v>
      </c>
      <c r="F47" s="3">
        <v>2</v>
      </c>
      <c r="G47" s="3">
        <v>1</v>
      </c>
      <c r="H47" s="3">
        <v>6</v>
      </c>
      <c r="I47" s="10">
        <v>22</v>
      </c>
    </row>
    <row r="48" ht="12.75">
      <c r="B48" s="1"/>
    </row>
    <row r="49" ht="12.75">
      <c r="B49" s="1"/>
    </row>
    <row r="50" spans="2:9" ht="25.5" customHeight="1">
      <c r="B50" s="21" t="s">
        <v>267</v>
      </c>
      <c r="C50" s="21" t="s">
        <v>98</v>
      </c>
      <c r="D50" s="21" t="s">
        <v>99</v>
      </c>
      <c r="E50" s="21" t="s">
        <v>96</v>
      </c>
      <c r="F50" s="21" t="s">
        <v>100</v>
      </c>
      <c r="G50" s="21" t="s">
        <v>101</v>
      </c>
      <c r="H50" s="21" t="s">
        <v>82</v>
      </c>
      <c r="I50" s="1" t="s">
        <v>75</v>
      </c>
    </row>
    <row r="51" spans="2:9" ht="12.75">
      <c r="B51" s="2"/>
      <c r="C51" s="2"/>
      <c r="D51" s="2"/>
      <c r="E51" s="2"/>
      <c r="F51" s="2"/>
      <c r="G51" s="2"/>
      <c r="H51" s="2"/>
      <c r="I51" s="1" t="s">
        <v>74</v>
      </c>
    </row>
    <row r="52" spans="2:9" ht="12.75">
      <c r="B52" s="2" t="s">
        <v>83</v>
      </c>
      <c r="C52" s="3">
        <v>3</v>
      </c>
      <c r="D52" s="3">
        <v>3</v>
      </c>
      <c r="E52" s="3">
        <v>2</v>
      </c>
      <c r="F52" s="3">
        <v>3</v>
      </c>
      <c r="G52" s="3">
        <v>3</v>
      </c>
      <c r="H52" s="3">
        <v>8</v>
      </c>
      <c r="I52" s="10">
        <v>22</v>
      </c>
    </row>
    <row r="53" spans="2:9" ht="12.75">
      <c r="B53" s="4" t="s">
        <v>84</v>
      </c>
      <c r="C53" s="52">
        <v>2</v>
      </c>
      <c r="D53" s="52">
        <v>6</v>
      </c>
      <c r="E53" s="52">
        <v>3</v>
      </c>
      <c r="F53" s="52">
        <v>4</v>
      </c>
      <c r="G53" s="52">
        <v>1</v>
      </c>
      <c r="H53" s="52">
        <v>8</v>
      </c>
      <c r="I53" s="37">
        <v>24</v>
      </c>
    </row>
    <row r="54" spans="2:9" ht="12.75">
      <c r="B54" s="36" t="s">
        <v>85</v>
      </c>
      <c r="C54" s="28"/>
      <c r="D54" s="28"/>
      <c r="E54" s="28"/>
      <c r="F54" s="28"/>
      <c r="G54" s="28"/>
      <c r="H54" s="28"/>
      <c r="I54" s="9"/>
    </row>
    <row r="55" spans="2:9" ht="12.75">
      <c r="B55" s="2" t="s">
        <v>86</v>
      </c>
      <c r="C55" s="3">
        <v>0</v>
      </c>
      <c r="D55" s="3">
        <v>2</v>
      </c>
      <c r="E55" s="3">
        <v>1</v>
      </c>
      <c r="F55" s="3">
        <v>0</v>
      </c>
      <c r="G55" s="3">
        <v>1</v>
      </c>
      <c r="H55" s="3">
        <v>16</v>
      </c>
      <c r="I55" s="30">
        <v>20</v>
      </c>
    </row>
    <row r="56" spans="2:9" ht="12.75">
      <c r="B56" s="2" t="s">
        <v>87</v>
      </c>
      <c r="C56" s="3">
        <v>0</v>
      </c>
      <c r="D56" s="3">
        <v>4</v>
      </c>
      <c r="E56" s="3">
        <v>8</v>
      </c>
      <c r="F56" s="3">
        <v>2</v>
      </c>
      <c r="G56" s="3">
        <v>3</v>
      </c>
      <c r="H56" s="3">
        <v>6</v>
      </c>
      <c r="I56" s="10">
        <v>23</v>
      </c>
    </row>
    <row r="57" spans="2:9" ht="12.75">
      <c r="B57" s="2" t="s">
        <v>88</v>
      </c>
      <c r="C57" s="3">
        <v>3</v>
      </c>
      <c r="D57" s="3">
        <v>4</v>
      </c>
      <c r="E57" s="3">
        <v>0</v>
      </c>
      <c r="F57" s="3">
        <v>0</v>
      </c>
      <c r="G57" s="3">
        <v>0</v>
      </c>
      <c r="H57" s="3">
        <v>14</v>
      </c>
      <c r="I57" s="10">
        <v>21</v>
      </c>
    </row>
    <row r="58" spans="2:9" ht="12.75">
      <c r="B58" s="2" t="s">
        <v>89</v>
      </c>
      <c r="C58" s="3">
        <v>1</v>
      </c>
      <c r="D58" s="3">
        <v>3</v>
      </c>
      <c r="E58" s="3">
        <v>1</v>
      </c>
      <c r="F58" s="3">
        <v>0</v>
      </c>
      <c r="G58" s="3">
        <v>1</v>
      </c>
      <c r="H58" s="3">
        <v>14</v>
      </c>
      <c r="I58" s="10">
        <v>20</v>
      </c>
    </row>
    <row r="59" spans="2:9" ht="12.75">
      <c r="B59" s="2" t="s">
        <v>90</v>
      </c>
      <c r="C59" s="3">
        <v>0</v>
      </c>
      <c r="D59" s="3">
        <v>0</v>
      </c>
      <c r="E59" s="3">
        <v>2</v>
      </c>
      <c r="F59" s="3">
        <v>0</v>
      </c>
      <c r="G59" s="3">
        <v>1</v>
      </c>
      <c r="H59" s="3">
        <v>15</v>
      </c>
      <c r="I59" s="10">
        <v>18</v>
      </c>
    </row>
    <row r="60" spans="2:9" ht="12.75">
      <c r="B60" s="2" t="s">
        <v>91</v>
      </c>
      <c r="C60" s="3">
        <v>0</v>
      </c>
      <c r="D60" s="3">
        <v>1</v>
      </c>
      <c r="E60" s="3">
        <v>1</v>
      </c>
      <c r="F60" s="3">
        <v>0</v>
      </c>
      <c r="G60" s="3">
        <v>1</v>
      </c>
      <c r="H60" s="3">
        <v>15</v>
      </c>
      <c r="I60" s="10">
        <v>18</v>
      </c>
    </row>
    <row r="61" spans="2:9" ht="12.75">
      <c r="B61" s="2" t="s">
        <v>92</v>
      </c>
      <c r="C61" s="3">
        <v>6</v>
      </c>
      <c r="D61" s="3">
        <v>7</v>
      </c>
      <c r="E61" s="3">
        <v>1</v>
      </c>
      <c r="F61" s="3">
        <v>2</v>
      </c>
      <c r="G61" s="3">
        <v>0</v>
      </c>
      <c r="H61" s="3">
        <v>7</v>
      </c>
      <c r="I61" s="10">
        <v>23</v>
      </c>
    </row>
    <row r="62" spans="2:8" ht="12.75">
      <c r="B62" s="28"/>
      <c r="C62" s="28"/>
      <c r="D62" s="28"/>
      <c r="E62" s="28"/>
      <c r="F62" s="28"/>
      <c r="G62" s="28"/>
      <c r="H62" s="28"/>
    </row>
    <row r="64" spans="1:2" ht="12.75">
      <c r="A64" s="32" t="s">
        <v>5</v>
      </c>
      <c r="B64" s="5" t="s">
        <v>263</v>
      </c>
    </row>
    <row r="65" ht="12.75">
      <c r="B65" s="1"/>
    </row>
    <row r="66" spans="2:9" ht="12.75" customHeight="1">
      <c r="B66" s="21" t="s">
        <v>38</v>
      </c>
      <c r="C66" s="21" t="s">
        <v>102</v>
      </c>
      <c r="D66" s="21" t="s">
        <v>103</v>
      </c>
      <c r="E66" s="21" t="s">
        <v>96</v>
      </c>
      <c r="F66" s="21" t="s">
        <v>104</v>
      </c>
      <c r="G66" s="21" t="s">
        <v>105</v>
      </c>
      <c r="H66" s="21" t="s">
        <v>82</v>
      </c>
      <c r="I66" s="1" t="s">
        <v>75</v>
      </c>
    </row>
    <row r="67" spans="2:9" ht="12.75">
      <c r="B67" s="2"/>
      <c r="C67" s="2"/>
      <c r="D67" s="2"/>
      <c r="E67" s="2"/>
      <c r="F67" s="2"/>
      <c r="G67" s="2"/>
      <c r="H67" s="2"/>
      <c r="I67" s="1" t="s">
        <v>74</v>
      </c>
    </row>
    <row r="68" spans="2:9" ht="12.75">
      <c r="B68" s="2" t="s">
        <v>83</v>
      </c>
      <c r="C68" s="3">
        <v>0</v>
      </c>
      <c r="D68" s="3">
        <v>1</v>
      </c>
      <c r="E68" s="3">
        <v>11</v>
      </c>
      <c r="F68" s="3">
        <v>1</v>
      </c>
      <c r="G68" s="3">
        <v>1</v>
      </c>
      <c r="H68" s="3">
        <v>6</v>
      </c>
      <c r="I68" s="10">
        <v>20</v>
      </c>
    </row>
    <row r="69" spans="2:9" ht="12.75">
      <c r="B69" s="4" t="s">
        <v>84</v>
      </c>
      <c r="C69" s="52">
        <v>0</v>
      </c>
      <c r="D69" s="52">
        <v>1</v>
      </c>
      <c r="E69" s="52">
        <v>12</v>
      </c>
      <c r="F69" s="52">
        <v>1</v>
      </c>
      <c r="G69" s="52">
        <v>1</v>
      </c>
      <c r="H69" s="52">
        <v>6</v>
      </c>
      <c r="I69" s="37">
        <v>21</v>
      </c>
    </row>
    <row r="70" spans="2:9" ht="12.75">
      <c r="B70" s="36" t="s">
        <v>85</v>
      </c>
      <c r="C70" s="28"/>
      <c r="D70" s="28"/>
      <c r="E70" s="28"/>
      <c r="F70" s="28"/>
      <c r="G70" s="28"/>
      <c r="H70" s="28"/>
      <c r="I70" s="51"/>
    </row>
    <row r="71" spans="2:9" ht="12.75">
      <c r="B71" s="2" t="s">
        <v>86</v>
      </c>
      <c r="C71" s="3">
        <v>0</v>
      </c>
      <c r="D71" s="3">
        <v>0</v>
      </c>
      <c r="E71" s="3">
        <v>1</v>
      </c>
      <c r="F71" s="3">
        <v>0</v>
      </c>
      <c r="G71" s="3">
        <v>1</v>
      </c>
      <c r="H71" s="3">
        <v>14</v>
      </c>
      <c r="I71" s="10">
        <v>16</v>
      </c>
    </row>
    <row r="72" spans="2:9" ht="12.75">
      <c r="B72" s="2" t="s">
        <v>87</v>
      </c>
      <c r="C72" s="3">
        <v>0</v>
      </c>
      <c r="D72" s="3">
        <v>1</v>
      </c>
      <c r="E72" s="3">
        <v>11</v>
      </c>
      <c r="F72" s="3">
        <v>2</v>
      </c>
      <c r="G72" s="3">
        <v>1</v>
      </c>
      <c r="H72" s="3">
        <v>7</v>
      </c>
      <c r="I72" s="10">
        <v>22</v>
      </c>
    </row>
    <row r="73" spans="2:9" ht="12.75">
      <c r="B73" s="2" t="s">
        <v>88</v>
      </c>
      <c r="C73" s="3">
        <v>0</v>
      </c>
      <c r="D73" s="3">
        <v>5</v>
      </c>
      <c r="E73" s="3">
        <v>2</v>
      </c>
      <c r="F73" s="3">
        <v>0</v>
      </c>
      <c r="G73" s="3">
        <v>0</v>
      </c>
      <c r="H73" s="3">
        <v>13</v>
      </c>
      <c r="I73" s="10">
        <v>20</v>
      </c>
    </row>
    <row r="74" spans="2:9" ht="12.75">
      <c r="B74" s="2" t="s">
        <v>89</v>
      </c>
      <c r="C74" s="3">
        <v>0</v>
      </c>
      <c r="D74" s="3">
        <v>2</v>
      </c>
      <c r="E74" s="3">
        <v>5</v>
      </c>
      <c r="F74" s="3">
        <v>1</v>
      </c>
      <c r="G74" s="3">
        <v>0</v>
      </c>
      <c r="H74" s="3">
        <v>13</v>
      </c>
      <c r="I74" s="10">
        <v>21</v>
      </c>
    </row>
    <row r="75" spans="2:9" ht="12.75">
      <c r="B75" s="2" t="s">
        <v>90</v>
      </c>
      <c r="C75" s="3">
        <v>0</v>
      </c>
      <c r="D75" s="3">
        <v>0</v>
      </c>
      <c r="E75" s="3">
        <v>2</v>
      </c>
      <c r="F75" s="3">
        <v>0</v>
      </c>
      <c r="G75" s="3">
        <v>0</v>
      </c>
      <c r="H75" s="3">
        <v>14</v>
      </c>
      <c r="I75" s="10">
        <v>16</v>
      </c>
    </row>
    <row r="76" spans="2:9" ht="12.75">
      <c r="B76" s="2" t="s">
        <v>91</v>
      </c>
      <c r="C76" s="3">
        <v>0</v>
      </c>
      <c r="D76" s="3">
        <v>1</v>
      </c>
      <c r="E76" s="3">
        <v>2</v>
      </c>
      <c r="F76" s="3">
        <v>0</v>
      </c>
      <c r="G76" s="3">
        <v>0</v>
      </c>
      <c r="H76" s="3">
        <v>14</v>
      </c>
      <c r="I76" s="10">
        <v>17</v>
      </c>
    </row>
    <row r="77" spans="2:9" ht="12.75">
      <c r="B77" s="2" t="s">
        <v>92</v>
      </c>
      <c r="C77" s="3">
        <v>0</v>
      </c>
      <c r="D77" s="3">
        <v>5</v>
      </c>
      <c r="E77" s="3">
        <v>8</v>
      </c>
      <c r="F77" s="3">
        <v>0</v>
      </c>
      <c r="G77" s="3">
        <v>1</v>
      </c>
      <c r="H77" s="3">
        <v>8</v>
      </c>
      <c r="I77" s="10">
        <v>22</v>
      </c>
    </row>
    <row r="78" ht="12.75">
      <c r="B78" s="1"/>
    </row>
    <row r="79" ht="12.75">
      <c r="B79" s="1"/>
    </row>
    <row r="80" spans="2:8" ht="25.5" customHeight="1">
      <c r="B80" s="21" t="s">
        <v>264</v>
      </c>
      <c r="C80" s="21" t="s">
        <v>3</v>
      </c>
      <c r="D80" s="21" t="s">
        <v>106</v>
      </c>
      <c r="E80" s="21" t="s">
        <v>107</v>
      </c>
      <c r="F80" s="21" t="s">
        <v>108</v>
      </c>
      <c r="G80" s="21" t="s">
        <v>4</v>
      </c>
      <c r="H80" s="21" t="s">
        <v>82</v>
      </c>
    </row>
    <row r="81" spans="2:9" ht="12.75">
      <c r="B81" s="4"/>
      <c r="C81" s="4"/>
      <c r="D81" s="4"/>
      <c r="E81" s="4"/>
      <c r="F81" s="4"/>
      <c r="G81" s="4"/>
      <c r="H81" s="4"/>
      <c r="I81" s="1" t="s">
        <v>75</v>
      </c>
    </row>
    <row r="82" spans="2:9" ht="12.75">
      <c r="B82" s="2"/>
      <c r="C82" s="2"/>
      <c r="D82" s="2"/>
      <c r="E82" s="2"/>
      <c r="F82" s="2"/>
      <c r="G82" s="2"/>
      <c r="H82" s="2"/>
      <c r="I82" s="1" t="s">
        <v>74</v>
      </c>
    </row>
    <row r="83" spans="2:9" ht="12.75">
      <c r="B83" s="2" t="s">
        <v>83</v>
      </c>
      <c r="C83" s="3">
        <v>5</v>
      </c>
      <c r="D83" s="3">
        <v>2</v>
      </c>
      <c r="E83" s="3">
        <v>5</v>
      </c>
      <c r="F83" s="3">
        <v>1</v>
      </c>
      <c r="G83" s="3">
        <v>1</v>
      </c>
      <c r="H83" s="3">
        <v>7</v>
      </c>
      <c r="I83" s="10">
        <v>21</v>
      </c>
    </row>
    <row r="84" spans="2:9" ht="12.75">
      <c r="B84" s="4" t="s">
        <v>84</v>
      </c>
      <c r="C84" s="52">
        <v>5</v>
      </c>
      <c r="D84" s="52">
        <v>1</v>
      </c>
      <c r="E84" s="52">
        <v>9</v>
      </c>
      <c r="F84" s="52">
        <v>1</v>
      </c>
      <c r="G84" s="52">
        <v>0</v>
      </c>
      <c r="H84" s="52">
        <v>7</v>
      </c>
      <c r="I84" s="37">
        <v>23</v>
      </c>
    </row>
    <row r="85" spans="2:9" ht="12.75">
      <c r="B85" s="36" t="s">
        <v>85</v>
      </c>
      <c r="C85" s="28"/>
      <c r="D85" s="28"/>
      <c r="E85" s="28"/>
      <c r="F85" s="28"/>
      <c r="G85" s="28"/>
      <c r="H85" s="28"/>
      <c r="I85" s="51"/>
    </row>
    <row r="86" spans="2:9" ht="12.75">
      <c r="B86" s="2" t="s">
        <v>86</v>
      </c>
      <c r="C86" s="3">
        <v>0</v>
      </c>
      <c r="D86" s="3">
        <v>1</v>
      </c>
      <c r="E86" s="3">
        <v>2</v>
      </c>
      <c r="F86" s="3">
        <v>1</v>
      </c>
      <c r="G86" s="3">
        <v>0</v>
      </c>
      <c r="H86" s="3">
        <v>15</v>
      </c>
      <c r="I86" s="10">
        <v>19</v>
      </c>
    </row>
    <row r="87" spans="2:9" ht="12.75">
      <c r="B87" s="2" t="s">
        <v>87</v>
      </c>
      <c r="C87" s="3">
        <v>1</v>
      </c>
      <c r="D87" s="3">
        <v>3</v>
      </c>
      <c r="E87" s="3">
        <v>11</v>
      </c>
      <c r="F87" s="3">
        <v>1</v>
      </c>
      <c r="G87" s="3">
        <v>1</v>
      </c>
      <c r="H87" s="3">
        <v>7</v>
      </c>
      <c r="I87" s="10">
        <v>24</v>
      </c>
    </row>
    <row r="88" spans="2:9" ht="12.75">
      <c r="B88" s="2" t="s">
        <v>88</v>
      </c>
      <c r="C88" s="3">
        <v>3</v>
      </c>
      <c r="D88" s="3">
        <v>2</v>
      </c>
      <c r="E88" s="3">
        <v>3</v>
      </c>
      <c r="F88" s="3">
        <v>0</v>
      </c>
      <c r="G88" s="3">
        <v>0</v>
      </c>
      <c r="H88" s="3">
        <v>15</v>
      </c>
      <c r="I88" s="10">
        <v>23</v>
      </c>
    </row>
    <row r="89" spans="2:9" ht="12.75">
      <c r="B89" s="2" t="s">
        <v>89</v>
      </c>
      <c r="C89" s="3">
        <v>1</v>
      </c>
      <c r="D89" s="3">
        <v>2</v>
      </c>
      <c r="E89" s="3">
        <v>4</v>
      </c>
      <c r="F89" s="3">
        <v>0</v>
      </c>
      <c r="G89" s="3">
        <v>1</v>
      </c>
      <c r="H89" s="3">
        <v>14</v>
      </c>
      <c r="I89" s="10">
        <v>22</v>
      </c>
    </row>
    <row r="90" spans="2:9" ht="12.75">
      <c r="B90" s="2" t="s">
        <v>90</v>
      </c>
      <c r="C90" s="3">
        <v>0</v>
      </c>
      <c r="D90" s="3">
        <v>0</v>
      </c>
      <c r="E90" s="3">
        <v>3</v>
      </c>
      <c r="F90" s="3">
        <v>0</v>
      </c>
      <c r="G90" s="3">
        <v>0</v>
      </c>
      <c r="H90" s="3">
        <v>15</v>
      </c>
      <c r="I90" s="10">
        <v>18</v>
      </c>
    </row>
    <row r="91" spans="2:9" ht="12.75">
      <c r="B91" s="2" t="s">
        <v>91</v>
      </c>
      <c r="C91" s="3">
        <v>0</v>
      </c>
      <c r="D91" s="3">
        <v>1</v>
      </c>
      <c r="E91" s="3">
        <v>2</v>
      </c>
      <c r="F91" s="3">
        <v>0</v>
      </c>
      <c r="G91" s="3">
        <v>0</v>
      </c>
      <c r="H91" s="3">
        <v>15</v>
      </c>
      <c r="I91" s="10">
        <v>18</v>
      </c>
    </row>
    <row r="92" spans="2:9" ht="12.75">
      <c r="B92" s="2" t="s">
        <v>92</v>
      </c>
      <c r="C92" s="3">
        <v>6</v>
      </c>
      <c r="D92" s="3">
        <v>3</v>
      </c>
      <c r="E92" s="3">
        <v>5</v>
      </c>
      <c r="F92" s="3">
        <v>0</v>
      </c>
      <c r="G92" s="3">
        <v>0</v>
      </c>
      <c r="H92" s="3">
        <v>7</v>
      </c>
      <c r="I92" s="10">
        <v>21</v>
      </c>
    </row>
    <row r="93" ht="12.75">
      <c r="B93" s="23" t="s">
        <v>109</v>
      </c>
    </row>
    <row r="94" ht="12.75">
      <c r="B94" s="6"/>
    </row>
    <row r="95" spans="2:8" ht="25.5" customHeight="1">
      <c r="B95" s="21" t="s">
        <v>265</v>
      </c>
      <c r="C95" s="21" t="s">
        <v>6</v>
      </c>
      <c r="D95" s="21" t="s">
        <v>110</v>
      </c>
      <c r="E95" s="21" t="s">
        <v>96</v>
      </c>
      <c r="F95" s="21" t="s">
        <v>111</v>
      </c>
      <c r="G95" s="21" t="s">
        <v>7</v>
      </c>
      <c r="H95" s="1" t="s">
        <v>75</v>
      </c>
    </row>
    <row r="96" spans="2:8" ht="12.75">
      <c r="B96" s="2"/>
      <c r="C96" s="2"/>
      <c r="D96" s="2"/>
      <c r="E96" s="2"/>
      <c r="F96" s="2"/>
      <c r="G96" s="2"/>
      <c r="H96" s="1" t="s">
        <v>74</v>
      </c>
    </row>
    <row r="97" spans="2:8" ht="25.5">
      <c r="B97" s="2" t="s">
        <v>112</v>
      </c>
      <c r="C97" s="3">
        <v>3</v>
      </c>
      <c r="D97" s="3">
        <v>9</v>
      </c>
      <c r="E97" s="3">
        <v>9</v>
      </c>
      <c r="F97" s="3">
        <v>2</v>
      </c>
      <c r="G97" s="3">
        <v>0</v>
      </c>
      <c r="H97" s="10">
        <v>23</v>
      </c>
    </row>
    <row r="98" ht="12.75">
      <c r="B98" s="1"/>
    </row>
    <row r="99" spans="2:14" ht="12.75">
      <c r="B99" s="29" t="s">
        <v>50</v>
      </c>
      <c r="C99" s="11" t="s">
        <v>53</v>
      </c>
      <c r="D99" s="11" t="s">
        <v>44</v>
      </c>
      <c r="E99" s="11" t="s">
        <v>282</v>
      </c>
      <c r="F99" s="11" t="s">
        <v>281</v>
      </c>
      <c r="G99" s="11" t="s">
        <v>45</v>
      </c>
      <c r="H99" s="12" t="s">
        <v>46</v>
      </c>
      <c r="I99" s="12" t="s">
        <v>47</v>
      </c>
      <c r="J99" s="12" t="s">
        <v>54</v>
      </c>
      <c r="K99" s="12" t="s">
        <v>51</v>
      </c>
      <c r="L99" s="12" t="s">
        <v>300</v>
      </c>
      <c r="M99" s="12" t="s">
        <v>311</v>
      </c>
      <c r="N99" s="12" t="s">
        <v>275</v>
      </c>
    </row>
    <row r="100" spans="2:14" ht="12.75">
      <c r="B100" s="30" t="s">
        <v>43</v>
      </c>
      <c r="C100" s="3">
        <v>0</v>
      </c>
      <c r="D100" s="3">
        <v>2</v>
      </c>
      <c r="E100" s="3">
        <v>1</v>
      </c>
      <c r="F100" s="3">
        <v>5</v>
      </c>
      <c r="G100" s="3">
        <v>0</v>
      </c>
      <c r="H100" s="3">
        <v>2</v>
      </c>
      <c r="I100" s="3">
        <v>0</v>
      </c>
      <c r="J100" s="3">
        <v>2</v>
      </c>
      <c r="K100" s="11">
        <v>1</v>
      </c>
      <c r="L100" s="11">
        <v>-1</v>
      </c>
      <c r="M100" s="11">
        <v>1</v>
      </c>
      <c r="N100" s="11">
        <v>1</v>
      </c>
    </row>
    <row r="101" ht="12.75">
      <c r="B101" s="1"/>
    </row>
    <row r="102" ht="12.75">
      <c r="B102" s="1"/>
    </row>
    <row r="103" spans="2:8" ht="38.25" customHeight="1">
      <c r="B103" s="21" t="s">
        <v>41</v>
      </c>
      <c r="C103" s="21" t="s">
        <v>8</v>
      </c>
      <c r="D103" s="21" t="s">
        <v>113</v>
      </c>
      <c r="E103" s="21" t="s">
        <v>114</v>
      </c>
      <c r="F103" s="21" t="s">
        <v>115</v>
      </c>
      <c r="G103" s="21" t="s">
        <v>9</v>
      </c>
      <c r="H103" s="1" t="s">
        <v>75</v>
      </c>
    </row>
    <row r="104" spans="2:8" ht="12.75">
      <c r="B104" s="2"/>
      <c r="C104" s="2"/>
      <c r="D104" s="2"/>
      <c r="E104" s="2"/>
      <c r="F104" s="2"/>
      <c r="G104" s="2"/>
      <c r="H104" s="1" t="s">
        <v>74</v>
      </c>
    </row>
    <row r="105" spans="2:8" ht="12.75">
      <c r="B105" s="2" t="s">
        <v>10</v>
      </c>
      <c r="C105" s="3">
        <v>15</v>
      </c>
      <c r="D105" s="3">
        <v>9</v>
      </c>
      <c r="E105" s="3">
        <v>1</v>
      </c>
      <c r="F105" s="3">
        <v>2</v>
      </c>
      <c r="G105" s="3">
        <v>0</v>
      </c>
      <c r="H105" s="10">
        <v>27</v>
      </c>
    </row>
    <row r="106" ht="12.75">
      <c r="B106" s="1"/>
    </row>
    <row r="107" spans="2:8" ht="12.75">
      <c r="B107" s="29" t="s">
        <v>49</v>
      </c>
      <c r="C107" s="11" t="s">
        <v>45</v>
      </c>
      <c r="D107" s="12" t="s">
        <v>46</v>
      </c>
      <c r="E107" s="12" t="s">
        <v>51</v>
      </c>
      <c r="F107" s="12" t="s">
        <v>52</v>
      </c>
      <c r="G107" s="12" t="s">
        <v>44</v>
      </c>
      <c r="H107" s="12" t="s">
        <v>305</v>
      </c>
    </row>
    <row r="108" spans="2:8" ht="12.75">
      <c r="B108" s="30" t="s">
        <v>43</v>
      </c>
      <c r="C108" s="3">
        <v>0</v>
      </c>
      <c r="D108" s="3">
        <v>-2</v>
      </c>
      <c r="E108" s="3">
        <v>22</v>
      </c>
      <c r="F108" s="3">
        <v>0</v>
      </c>
      <c r="G108" s="3">
        <v>1</v>
      </c>
      <c r="H108" s="11">
        <v>1</v>
      </c>
    </row>
    <row r="109" ht="12.75">
      <c r="B109" s="1"/>
    </row>
    <row r="110" ht="12.75">
      <c r="B110" s="6"/>
    </row>
    <row r="111" spans="2:8" ht="38.25" customHeight="1">
      <c r="B111" s="21" t="s">
        <v>42</v>
      </c>
      <c r="C111" s="21" t="s">
        <v>11</v>
      </c>
      <c r="D111" s="21" t="s">
        <v>116</v>
      </c>
      <c r="E111" s="21" t="s">
        <v>117</v>
      </c>
      <c r="F111" s="21" t="s">
        <v>118</v>
      </c>
      <c r="G111" s="21" t="s">
        <v>12</v>
      </c>
      <c r="H111" s="1" t="s">
        <v>75</v>
      </c>
    </row>
    <row r="112" spans="2:8" ht="12.75">
      <c r="B112" s="2"/>
      <c r="C112" s="2"/>
      <c r="D112" s="2"/>
      <c r="E112" s="2"/>
      <c r="F112" s="2"/>
      <c r="G112" s="2"/>
      <c r="H112" s="1" t="s">
        <v>74</v>
      </c>
    </row>
    <row r="113" spans="2:8" ht="12.75">
      <c r="B113" s="2" t="s">
        <v>13</v>
      </c>
      <c r="C113" s="3">
        <v>7</v>
      </c>
      <c r="D113" s="3">
        <v>8</v>
      </c>
      <c r="E113" s="3">
        <v>6</v>
      </c>
      <c r="F113" s="3">
        <v>4</v>
      </c>
      <c r="G113" s="3">
        <v>0</v>
      </c>
      <c r="H113" s="10">
        <v>25</v>
      </c>
    </row>
    <row r="114" ht="12.75">
      <c r="B114" s="1"/>
    </row>
    <row r="115" spans="2:10" ht="12.75">
      <c r="B115" s="29" t="s">
        <v>48</v>
      </c>
      <c r="C115" s="11" t="s">
        <v>53</v>
      </c>
      <c r="D115" s="11" t="s">
        <v>54</v>
      </c>
      <c r="E115" s="11" t="s">
        <v>55</v>
      </c>
      <c r="F115" s="11" t="s">
        <v>283</v>
      </c>
      <c r="G115" s="11" t="s">
        <v>47</v>
      </c>
      <c r="H115" s="11" t="s">
        <v>57</v>
      </c>
      <c r="I115" s="11" t="s">
        <v>63</v>
      </c>
      <c r="J115" s="11" t="s">
        <v>293</v>
      </c>
    </row>
    <row r="116" spans="2:10" ht="12.75">
      <c r="B116" s="30" t="s">
        <v>43</v>
      </c>
      <c r="C116" s="3">
        <v>6</v>
      </c>
      <c r="D116" s="3">
        <v>8</v>
      </c>
      <c r="E116" s="3">
        <v>1</v>
      </c>
      <c r="F116" s="3">
        <v>2</v>
      </c>
      <c r="G116" s="3">
        <v>4</v>
      </c>
      <c r="H116" s="3">
        <v>0</v>
      </c>
      <c r="I116" s="3">
        <v>1</v>
      </c>
      <c r="J116" s="3">
        <v>1</v>
      </c>
    </row>
    <row r="117" ht="12.75">
      <c r="B117" s="5"/>
    </row>
    <row r="118" ht="12.75">
      <c r="B118" s="1"/>
    </row>
    <row r="119" ht="12.75">
      <c r="B119" s="6"/>
    </row>
    <row r="120" spans="2:8" ht="12.75" customHeight="1">
      <c r="B120" s="21" t="s">
        <v>268</v>
      </c>
      <c r="C120" s="21" t="s">
        <v>119</v>
      </c>
      <c r="D120" s="21" t="s">
        <v>14</v>
      </c>
      <c r="E120" s="21" t="s">
        <v>15</v>
      </c>
      <c r="F120" s="21" t="s">
        <v>16</v>
      </c>
      <c r="G120" s="21" t="s">
        <v>120</v>
      </c>
      <c r="H120" s="21" t="s">
        <v>82</v>
      </c>
    </row>
    <row r="121" spans="2:9" ht="12.75">
      <c r="B121" s="4"/>
      <c r="C121" s="4"/>
      <c r="D121" s="4"/>
      <c r="E121" s="4"/>
      <c r="F121" s="4"/>
      <c r="G121" s="4"/>
      <c r="H121" s="4"/>
      <c r="I121" s="1" t="s">
        <v>75</v>
      </c>
    </row>
    <row r="122" spans="2:9" ht="12.75">
      <c r="B122" s="2"/>
      <c r="C122" s="2"/>
      <c r="D122" s="2"/>
      <c r="E122" s="2"/>
      <c r="F122" s="2"/>
      <c r="G122" s="2"/>
      <c r="H122" s="2"/>
      <c r="I122" s="1" t="s">
        <v>74</v>
      </c>
    </row>
    <row r="123" spans="2:9" ht="12.75">
      <c r="B123" s="2" t="s">
        <v>83</v>
      </c>
      <c r="C123" s="3">
        <v>1</v>
      </c>
      <c r="D123" s="3">
        <v>1</v>
      </c>
      <c r="E123" s="3">
        <v>7</v>
      </c>
      <c r="F123" s="3">
        <v>4</v>
      </c>
      <c r="G123" s="3">
        <v>1</v>
      </c>
      <c r="H123" s="3">
        <v>7</v>
      </c>
      <c r="I123" s="10">
        <v>21</v>
      </c>
    </row>
    <row r="124" spans="2:9" ht="12.75">
      <c r="B124" s="4" t="s">
        <v>84</v>
      </c>
      <c r="C124" s="52">
        <v>1</v>
      </c>
      <c r="D124" s="52">
        <v>2</v>
      </c>
      <c r="E124" s="52">
        <v>11</v>
      </c>
      <c r="F124" s="52">
        <v>3</v>
      </c>
      <c r="G124" s="52">
        <v>0</v>
      </c>
      <c r="H124" s="52">
        <v>6</v>
      </c>
      <c r="I124" s="37">
        <v>23</v>
      </c>
    </row>
    <row r="125" spans="2:9" ht="12.75">
      <c r="B125" s="36" t="s">
        <v>85</v>
      </c>
      <c r="C125" s="28"/>
      <c r="D125" s="28"/>
      <c r="E125" s="28"/>
      <c r="F125" s="28"/>
      <c r="G125" s="28"/>
      <c r="H125" s="28"/>
      <c r="I125" s="51"/>
    </row>
    <row r="126" spans="2:9" ht="12.75">
      <c r="B126" s="2" t="s">
        <v>86</v>
      </c>
      <c r="C126" s="3">
        <v>1</v>
      </c>
      <c r="D126" s="3">
        <v>0</v>
      </c>
      <c r="E126" s="3">
        <v>1</v>
      </c>
      <c r="F126" s="3">
        <v>0</v>
      </c>
      <c r="G126" s="3">
        <v>0</v>
      </c>
      <c r="H126" s="3">
        <v>16</v>
      </c>
      <c r="I126" s="10">
        <v>18</v>
      </c>
    </row>
    <row r="127" spans="2:9" ht="12.75">
      <c r="B127" s="2" t="s">
        <v>87</v>
      </c>
      <c r="C127" s="3">
        <v>3</v>
      </c>
      <c r="D127" s="3">
        <v>4</v>
      </c>
      <c r="E127" s="3">
        <v>7</v>
      </c>
      <c r="F127" s="3">
        <v>1</v>
      </c>
      <c r="G127" s="3">
        <v>0</v>
      </c>
      <c r="H127" s="3">
        <v>9</v>
      </c>
      <c r="I127" s="10">
        <v>24</v>
      </c>
    </row>
    <row r="128" spans="2:9" ht="12.75">
      <c r="B128" s="2" t="s">
        <v>88</v>
      </c>
      <c r="C128" s="3">
        <v>2</v>
      </c>
      <c r="D128" s="3">
        <v>2</v>
      </c>
      <c r="E128" s="3">
        <v>3</v>
      </c>
      <c r="F128" s="3">
        <v>2</v>
      </c>
      <c r="G128" s="3">
        <v>1</v>
      </c>
      <c r="H128" s="3">
        <v>13</v>
      </c>
      <c r="I128" s="10">
        <v>23</v>
      </c>
    </row>
    <row r="129" spans="2:9" ht="12.75">
      <c r="B129" s="2" t="s">
        <v>89</v>
      </c>
      <c r="C129" s="3">
        <v>1</v>
      </c>
      <c r="D129" s="3">
        <v>2</v>
      </c>
      <c r="E129" s="3">
        <v>3</v>
      </c>
      <c r="F129" s="3">
        <v>2</v>
      </c>
      <c r="G129" s="3">
        <v>1</v>
      </c>
      <c r="H129" s="3">
        <v>13</v>
      </c>
      <c r="I129" s="10">
        <v>22</v>
      </c>
    </row>
    <row r="130" spans="2:9" ht="12.75">
      <c r="B130" s="2" t="s">
        <v>90</v>
      </c>
      <c r="C130" s="3">
        <v>0</v>
      </c>
      <c r="D130" s="3">
        <v>0</v>
      </c>
      <c r="E130" s="3">
        <v>3</v>
      </c>
      <c r="F130" s="3">
        <v>0</v>
      </c>
      <c r="G130" s="3">
        <v>0</v>
      </c>
      <c r="H130" s="3">
        <v>15</v>
      </c>
      <c r="I130" s="10">
        <v>18</v>
      </c>
    </row>
    <row r="131" spans="2:9" ht="12.75">
      <c r="B131" s="2" t="s">
        <v>91</v>
      </c>
      <c r="C131" s="3">
        <v>0</v>
      </c>
      <c r="D131" s="3">
        <v>0</v>
      </c>
      <c r="E131" s="3">
        <v>2</v>
      </c>
      <c r="F131" s="3">
        <v>1</v>
      </c>
      <c r="G131" s="3">
        <v>0</v>
      </c>
      <c r="H131" s="3">
        <v>15</v>
      </c>
      <c r="I131" s="10">
        <v>18</v>
      </c>
    </row>
    <row r="132" spans="2:9" ht="12.75">
      <c r="B132" s="2" t="s">
        <v>92</v>
      </c>
      <c r="C132" s="3">
        <v>1</v>
      </c>
      <c r="D132" s="3">
        <v>2</v>
      </c>
      <c r="E132" s="3">
        <v>4</v>
      </c>
      <c r="F132" s="3">
        <v>9</v>
      </c>
      <c r="G132" s="3">
        <v>1</v>
      </c>
      <c r="H132" s="3">
        <v>7</v>
      </c>
      <c r="I132" s="10">
        <v>24</v>
      </c>
    </row>
    <row r="133" ht="12.75">
      <c r="B133" s="1"/>
    </row>
    <row r="134" ht="12.75">
      <c r="B134" s="6"/>
    </row>
    <row r="135" spans="2:8" ht="12.75" customHeight="1">
      <c r="B135" s="21" t="s">
        <v>210</v>
      </c>
      <c r="C135" s="22" t="s">
        <v>252</v>
      </c>
      <c r="D135" s="21" t="s">
        <v>17</v>
      </c>
      <c r="E135" s="21" t="s">
        <v>18</v>
      </c>
      <c r="F135" s="21" t="s">
        <v>19</v>
      </c>
      <c r="G135" s="21" t="s">
        <v>20</v>
      </c>
      <c r="H135" s="1" t="s">
        <v>75</v>
      </c>
    </row>
    <row r="136" spans="2:8" ht="12.75">
      <c r="B136" s="2"/>
      <c r="C136" s="3"/>
      <c r="D136" s="2"/>
      <c r="E136" s="2"/>
      <c r="F136" s="2"/>
      <c r="G136" s="2"/>
      <c r="H136" s="1" t="s">
        <v>74</v>
      </c>
    </row>
    <row r="137" spans="2:8" ht="12.75">
      <c r="B137" s="2" t="s">
        <v>276</v>
      </c>
      <c r="C137" s="3">
        <v>9</v>
      </c>
      <c r="D137" s="3">
        <v>7</v>
      </c>
      <c r="E137" s="3">
        <v>5</v>
      </c>
      <c r="F137" s="3">
        <v>2</v>
      </c>
      <c r="G137" s="3">
        <v>3</v>
      </c>
      <c r="H137" s="10">
        <v>26</v>
      </c>
    </row>
    <row r="138" spans="2:8" ht="15" customHeight="1">
      <c r="B138" s="2" t="s">
        <v>277</v>
      </c>
      <c r="C138" s="3">
        <v>5</v>
      </c>
      <c r="D138" s="3">
        <v>3</v>
      </c>
      <c r="E138" s="3">
        <v>6</v>
      </c>
      <c r="F138" s="3">
        <v>2</v>
      </c>
      <c r="G138" s="3">
        <v>5</v>
      </c>
      <c r="H138" s="10">
        <v>21</v>
      </c>
    </row>
    <row r="139" ht="12.75">
      <c r="B139" s="1"/>
    </row>
    <row r="140" spans="2:9" ht="12.75">
      <c r="B140" s="29" t="s">
        <v>58</v>
      </c>
      <c r="C140" s="11" t="s">
        <v>211</v>
      </c>
      <c r="D140" s="11" t="s">
        <v>60</v>
      </c>
      <c r="E140" s="11" t="s">
        <v>61</v>
      </c>
      <c r="F140" s="11" t="s">
        <v>62</v>
      </c>
      <c r="G140" s="11" t="s">
        <v>292</v>
      </c>
      <c r="H140" s="11" t="s">
        <v>294</v>
      </c>
      <c r="I140" s="11" t="s">
        <v>312</v>
      </c>
    </row>
    <row r="141" spans="2:9" ht="12.75">
      <c r="B141" s="30" t="s">
        <v>59</v>
      </c>
      <c r="C141" s="3">
        <v>0</v>
      </c>
      <c r="D141" s="3">
        <v>1</v>
      </c>
      <c r="E141" s="3">
        <v>0</v>
      </c>
      <c r="F141" s="3">
        <v>2</v>
      </c>
      <c r="G141" s="3">
        <v>2</v>
      </c>
      <c r="H141" s="3">
        <v>1</v>
      </c>
      <c r="I141" s="3">
        <v>1</v>
      </c>
    </row>
    <row r="142" ht="12.75">
      <c r="B142" s="1"/>
    </row>
    <row r="143" ht="12.75">
      <c r="B143" s="1"/>
    </row>
    <row r="144" ht="12.75">
      <c r="B144" s="6"/>
    </row>
    <row r="145" spans="2:8" ht="12.75" customHeight="1">
      <c r="B145" s="21" t="s">
        <v>215</v>
      </c>
      <c r="C145" s="22" t="s">
        <v>253</v>
      </c>
      <c r="D145" s="21" t="s">
        <v>125</v>
      </c>
      <c r="E145" s="21" t="s">
        <v>18</v>
      </c>
      <c r="F145" s="21" t="s">
        <v>126</v>
      </c>
      <c r="G145" s="21" t="s">
        <v>127</v>
      </c>
      <c r="H145" s="1" t="s">
        <v>75</v>
      </c>
    </row>
    <row r="146" spans="2:8" ht="12.75">
      <c r="B146" s="2" t="s">
        <v>123</v>
      </c>
      <c r="C146" s="3"/>
      <c r="D146" s="2"/>
      <c r="E146" s="2"/>
      <c r="F146" s="2"/>
      <c r="G146" s="2"/>
      <c r="H146" s="1" t="s">
        <v>74</v>
      </c>
    </row>
    <row r="147" spans="2:8" ht="12.75">
      <c r="B147" s="2" t="s">
        <v>128</v>
      </c>
      <c r="C147" s="3">
        <v>4</v>
      </c>
      <c r="D147" s="3">
        <v>1</v>
      </c>
      <c r="E147" s="3">
        <v>6</v>
      </c>
      <c r="F147" s="3">
        <v>4</v>
      </c>
      <c r="G147" s="3">
        <v>7</v>
      </c>
      <c r="H147" s="10">
        <v>22</v>
      </c>
    </row>
    <row r="148" spans="2:8" ht="12.75">
      <c r="B148" s="2" t="s">
        <v>129</v>
      </c>
      <c r="C148" s="3">
        <v>9</v>
      </c>
      <c r="D148" s="3">
        <v>6</v>
      </c>
      <c r="E148" s="3">
        <v>4</v>
      </c>
      <c r="F148" s="3">
        <v>3</v>
      </c>
      <c r="G148" s="3">
        <v>4</v>
      </c>
      <c r="H148" s="37">
        <v>26</v>
      </c>
    </row>
    <row r="149" spans="2:8" ht="12.75">
      <c r="B149" s="2" t="s">
        <v>130</v>
      </c>
      <c r="C149" s="3">
        <v>8</v>
      </c>
      <c r="D149" s="3">
        <v>3</v>
      </c>
      <c r="E149" s="3">
        <v>5</v>
      </c>
      <c r="F149" s="3">
        <v>3</v>
      </c>
      <c r="G149" s="3">
        <v>3</v>
      </c>
      <c r="H149" s="10">
        <v>22</v>
      </c>
    </row>
    <row r="150" ht="12.75">
      <c r="B150" s="1"/>
    </row>
    <row r="151" spans="2:8" ht="12.75">
      <c r="B151" s="29" t="s">
        <v>213</v>
      </c>
      <c r="C151" s="11" t="s">
        <v>239</v>
      </c>
      <c r="D151" s="11" t="s">
        <v>240</v>
      </c>
      <c r="E151" s="11" t="s">
        <v>237</v>
      </c>
      <c r="F151" s="11" t="s">
        <v>238</v>
      </c>
      <c r="G151" s="11" t="s">
        <v>295</v>
      </c>
      <c r="H151" s="11" t="s">
        <v>315</v>
      </c>
    </row>
    <row r="152" spans="2:8" ht="12.75">
      <c r="B152" s="30" t="s">
        <v>214</v>
      </c>
      <c r="C152" s="3">
        <v>2</v>
      </c>
      <c r="D152" s="3">
        <v>0</v>
      </c>
      <c r="E152" s="3">
        <v>1</v>
      </c>
      <c r="F152" s="3">
        <v>2</v>
      </c>
      <c r="G152" s="3">
        <v>1</v>
      </c>
      <c r="H152" s="3">
        <v>0</v>
      </c>
    </row>
    <row r="153" ht="12.75">
      <c r="B153" s="1"/>
    </row>
    <row r="155" ht="12.75">
      <c r="A155" s="31" t="s">
        <v>131</v>
      </c>
    </row>
    <row r="156" ht="12.75">
      <c r="B156" s="25"/>
    </row>
    <row r="157" spans="2:9" ht="25.5" customHeight="1">
      <c r="B157" s="21" t="s">
        <v>216</v>
      </c>
      <c r="C157" s="21" t="s">
        <v>132</v>
      </c>
      <c r="D157" s="21" t="s">
        <v>133</v>
      </c>
      <c r="E157" s="22" t="s">
        <v>254</v>
      </c>
      <c r="F157" s="21" t="s">
        <v>136</v>
      </c>
      <c r="G157" s="21" t="s">
        <v>137</v>
      </c>
      <c r="H157" s="21" t="s">
        <v>138</v>
      </c>
      <c r="I157" s="1" t="s">
        <v>75</v>
      </c>
    </row>
    <row r="158" spans="2:9" ht="12.75">
      <c r="B158" s="2"/>
      <c r="C158" s="2"/>
      <c r="D158" s="2"/>
      <c r="E158" s="3"/>
      <c r="F158" s="2"/>
      <c r="G158" s="2"/>
      <c r="H158" s="2"/>
      <c r="I158" s="1" t="s">
        <v>74</v>
      </c>
    </row>
    <row r="159" spans="2:9" ht="12.75">
      <c r="B159" s="2" t="s">
        <v>139</v>
      </c>
      <c r="C159" s="3">
        <v>4</v>
      </c>
      <c r="D159" s="3">
        <v>3</v>
      </c>
      <c r="E159" s="3">
        <v>8</v>
      </c>
      <c r="F159" s="3">
        <v>0</v>
      </c>
      <c r="G159" s="3">
        <v>0</v>
      </c>
      <c r="H159" s="3">
        <v>11</v>
      </c>
      <c r="I159" s="10">
        <v>26</v>
      </c>
    </row>
    <row r="160" spans="2:9" ht="12.75">
      <c r="B160" s="2" t="s">
        <v>140</v>
      </c>
      <c r="C160" s="3">
        <v>2</v>
      </c>
      <c r="D160" s="3">
        <v>1</v>
      </c>
      <c r="E160" s="3">
        <v>8</v>
      </c>
      <c r="F160" s="3">
        <v>1</v>
      </c>
      <c r="G160" s="3">
        <v>0</v>
      </c>
      <c r="H160" s="3">
        <v>12</v>
      </c>
      <c r="I160" s="37">
        <v>24</v>
      </c>
    </row>
    <row r="161" spans="2:9" ht="12.75">
      <c r="B161" s="2" t="s">
        <v>141</v>
      </c>
      <c r="C161" s="3">
        <v>1</v>
      </c>
      <c r="D161" s="3">
        <v>6</v>
      </c>
      <c r="E161" s="3">
        <v>11</v>
      </c>
      <c r="F161" s="3">
        <v>0</v>
      </c>
      <c r="G161" s="3">
        <v>0</v>
      </c>
      <c r="H161" s="3">
        <v>6</v>
      </c>
      <c r="I161" s="10">
        <v>24</v>
      </c>
    </row>
    <row r="162" spans="2:9" ht="12.75">
      <c r="B162" s="2" t="s">
        <v>142</v>
      </c>
      <c r="C162" s="3">
        <v>2</v>
      </c>
      <c r="D162" s="3">
        <v>7</v>
      </c>
      <c r="E162" s="3">
        <v>9</v>
      </c>
      <c r="F162" s="3">
        <v>0</v>
      </c>
      <c r="G162" s="3">
        <v>0</v>
      </c>
      <c r="H162" s="3">
        <v>6</v>
      </c>
      <c r="I162" s="10">
        <v>24</v>
      </c>
    </row>
    <row r="163" ht="12.75">
      <c r="B163" s="1"/>
    </row>
    <row r="164" spans="2:7" ht="12.75">
      <c r="B164" s="29" t="s">
        <v>58</v>
      </c>
      <c r="C164" s="11" t="s">
        <v>241</v>
      </c>
      <c r="D164" s="11" t="s">
        <v>242</v>
      </c>
      <c r="E164" s="11" t="s">
        <v>243</v>
      </c>
      <c r="F164" s="11" t="s">
        <v>244</v>
      </c>
      <c r="G164" s="11" t="s">
        <v>301</v>
      </c>
    </row>
    <row r="165" spans="2:7" ht="12.75">
      <c r="B165" s="30" t="s">
        <v>212</v>
      </c>
      <c r="C165" s="3">
        <v>0</v>
      </c>
      <c r="D165" s="3">
        <v>0</v>
      </c>
      <c r="E165" s="3">
        <v>0</v>
      </c>
      <c r="F165" s="3">
        <v>0</v>
      </c>
      <c r="G165" s="3">
        <v>2</v>
      </c>
    </row>
    <row r="166" ht="12.75">
      <c r="B166" s="1"/>
    </row>
    <row r="167" ht="12.75">
      <c r="B167" s="1"/>
    </row>
    <row r="168" ht="12.75">
      <c r="B168" s="1"/>
    </row>
    <row r="169" ht="12.75">
      <c r="B169" s="24"/>
    </row>
    <row r="170" ht="12.75">
      <c r="B170" s="25"/>
    </row>
    <row r="171" spans="2:9" ht="25.5" customHeight="1">
      <c r="B171" s="21" t="s">
        <v>217</v>
      </c>
      <c r="C171" s="21" t="s">
        <v>143</v>
      </c>
      <c r="D171" s="21" t="s">
        <v>144</v>
      </c>
      <c r="E171" s="22" t="s">
        <v>255</v>
      </c>
      <c r="F171" s="21" t="s">
        <v>146</v>
      </c>
      <c r="G171" s="21" t="s">
        <v>147</v>
      </c>
      <c r="H171" s="21" t="s">
        <v>138</v>
      </c>
      <c r="I171" s="1" t="s">
        <v>75</v>
      </c>
    </row>
    <row r="172" spans="2:9" ht="12.75">
      <c r="B172" s="2"/>
      <c r="C172" s="2"/>
      <c r="D172" s="2"/>
      <c r="E172" s="3"/>
      <c r="F172" s="2"/>
      <c r="G172" s="2"/>
      <c r="H172" s="2"/>
      <c r="I172" s="1" t="s">
        <v>74</v>
      </c>
    </row>
    <row r="173" spans="2:9" ht="12.75">
      <c r="B173" s="4" t="s">
        <v>148</v>
      </c>
      <c r="C173" s="52">
        <v>10</v>
      </c>
      <c r="D173" s="52">
        <v>5</v>
      </c>
      <c r="E173" s="52">
        <v>3</v>
      </c>
      <c r="F173" s="52">
        <v>0</v>
      </c>
      <c r="G173" s="52">
        <v>0</v>
      </c>
      <c r="H173" s="52">
        <v>6</v>
      </c>
      <c r="I173" s="29">
        <v>24</v>
      </c>
    </row>
    <row r="174" spans="2:9" ht="12.75">
      <c r="B174" s="36" t="s">
        <v>149</v>
      </c>
      <c r="C174" s="28"/>
      <c r="D174" s="28"/>
      <c r="E174" s="28"/>
      <c r="F174" s="28"/>
      <c r="G174" s="28"/>
      <c r="H174" s="28"/>
      <c r="I174" s="53"/>
    </row>
    <row r="175" spans="2:9" ht="12.75">
      <c r="B175" s="4" t="s">
        <v>150</v>
      </c>
      <c r="C175" s="52">
        <v>6</v>
      </c>
      <c r="D175" s="52">
        <v>3</v>
      </c>
      <c r="E175" s="52">
        <v>10</v>
      </c>
      <c r="F175" s="52">
        <v>0</v>
      </c>
      <c r="G175" s="52">
        <v>0</v>
      </c>
      <c r="H175" s="52">
        <v>5</v>
      </c>
      <c r="I175" s="29">
        <v>24</v>
      </c>
    </row>
    <row r="176" spans="2:9" ht="12.75">
      <c r="B176" s="36" t="s">
        <v>151</v>
      </c>
      <c r="C176" s="28"/>
      <c r="D176" s="28"/>
      <c r="E176" s="28"/>
      <c r="F176" s="28"/>
      <c r="G176" s="28"/>
      <c r="H176" s="28"/>
      <c r="I176" s="53"/>
    </row>
    <row r="177" spans="2:9" ht="12.75">
      <c r="B177" s="2" t="s">
        <v>152</v>
      </c>
      <c r="C177" s="3">
        <v>6</v>
      </c>
      <c r="D177" s="3">
        <v>3</v>
      </c>
      <c r="E177" s="3">
        <v>8</v>
      </c>
      <c r="F177" s="3">
        <v>0</v>
      </c>
      <c r="G177" s="3">
        <v>0</v>
      </c>
      <c r="H177" s="3">
        <v>7</v>
      </c>
      <c r="I177" s="10">
        <v>24</v>
      </c>
    </row>
    <row r="178" spans="2:9" ht="25.5">
      <c r="B178" s="2" t="s">
        <v>278</v>
      </c>
      <c r="C178" s="3">
        <v>0</v>
      </c>
      <c r="D178" s="3">
        <v>1</v>
      </c>
      <c r="E178" s="3">
        <v>13</v>
      </c>
      <c r="F178" s="3">
        <v>8</v>
      </c>
      <c r="G178" s="3">
        <v>0</v>
      </c>
      <c r="H178" s="3">
        <v>2</v>
      </c>
      <c r="I178" s="10">
        <v>24</v>
      </c>
    </row>
    <row r="179" ht="12.75">
      <c r="B179" s="1"/>
    </row>
    <row r="180" spans="2:7" ht="12.75">
      <c r="B180" s="29" t="s">
        <v>58</v>
      </c>
      <c r="C180" s="11" t="s">
        <v>245</v>
      </c>
      <c r="D180" s="11" t="s">
        <v>246</v>
      </c>
      <c r="E180" s="11" t="s">
        <v>247</v>
      </c>
      <c r="F180" s="11" t="s">
        <v>248</v>
      </c>
      <c r="G180" s="11" t="s">
        <v>285</v>
      </c>
    </row>
    <row r="181" spans="2:7" ht="12.75">
      <c r="B181" s="30" t="s">
        <v>218</v>
      </c>
      <c r="C181" s="3">
        <v>0</v>
      </c>
      <c r="D181" s="3">
        <v>0</v>
      </c>
      <c r="E181" s="3">
        <v>1</v>
      </c>
      <c r="F181" s="3">
        <v>0</v>
      </c>
      <c r="G181" s="3">
        <v>1</v>
      </c>
    </row>
    <row r="182" ht="12.75">
      <c r="B182" s="1"/>
    </row>
    <row r="183" ht="12.75">
      <c r="B183" s="1"/>
    </row>
    <row r="184" ht="12.75">
      <c r="B184" s="24"/>
    </row>
    <row r="185" ht="12.75">
      <c r="B185" s="25"/>
    </row>
    <row r="186" spans="2:9" ht="12.75" customHeight="1">
      <c r="B186" s="21" t="s">
        <v>220</v>
      </c>
      <c r="C186" s="21" t="s">
        <v>153</v>
      </c>
      <c r="D186" s="21" t="s">
        <v>154</v>
      </c>
      <c r="E186" s="21" t="s">
        <v>18</v>
      </c>
      <c r="F186" s="21" t="s">
        <v>155</v>
      </c>
      <c r="G186" s="21" t="s">
        <v>156</v>
      </c>
      <c r="H186" s="21" t="s">
        <v>157</v>
      </c>
      <c r="I186" s="1" t="s">
        <v>75</v>
      </c>
    </row>
    <row r="187" spans="2:9" ht="12.75">
      <c r="B187" s="2" t="s">
        <v>221</v>
      </c>
      <c r="C187" s="2"/>
      <c r="D187" s="2"/>
      <c r="E187" s="2"/>
      <c r="F187" s="2"/>
      <c r="G187" s="2"/>
      <c r="H187" s="2"/>
      <c r="I187" s="1" t="s">
        <v>74</v>
      </c>
    </row>
    <row r="188" spans="2:9" ht="12.75">
      <c r="B188" s="2" t="s">
        <v>158</v>
      </c>
      <c r="C188" s="3">
        <v>3</v>
      </c>
      <c r="D188" s="3">
        <v>4</v>
      </c>
      <c r="E188" s="3">
        <v>6</v>
      </c>
      <c r="F188" s="3">
        <v>1</v>
      </c>
      <c r="G188" s="3">
        <v>1</v>
      </c>
      <c r="H188" s="3">
        <v>10</v>
      </c>
      <c r="I188" s="29">
        <v>25</v>
      </c>
    </row>
    <row r="189" spans="2:9" ht="12.75">
      <c r="B189" s="4" t="s">
        <v>159</v>
      </c>
      <c r="C189" s="52">
        <v>3</v>
      </c>
      <c r="D189" s="52">
        <v>5</v>
      </c>
      <c r="E189" s="52">
        <v>6</v>
      </c>
      <c r="F189" s="52">
        <v>4</v>
      </c>
      <c r="G189" s="52">
        <v>3</v>
      </c>
      <c r="H189" s="52">
        <v>4</v>
      </c>
      <c r="I189" s="29">
        <v>25</v>
      </c>
    </row>
    <row r="190" spans="2:9" ht="12.75">
      <c r="B190" s="36" t="s">
        <v>160</v>
      </c>
      <c r="C190" s="28"/>
      <c r="D190" s="28"/>
      <c r="E190" s="28"/>
      <c r="F190" s="28"/>
      <c r="G190" s="28"/>
      <c r="H190" s="28"/>
      <c r="I190" s="53"/>
    </row>
    <row r="191" spans="2:9" ht="12.75">
      <c r="B191" s="2" t="s">
        <v>161</v>
      </c>
      <c r="C191" s="3">
        <v>5</v>
      </c>
      <c r="D191" s="3">
        <v>6</v>
      </c>
      <c r="E191" s="3">
        <v>4</v>
      </c>
      <c r="F191" s="3">
        <v>2</v>
      </c>
      <c r="G191" s="3">
        <v>1</v>
      </c>
      <c r="H191" s="3">
        <v>6</v>
      </c>
      <c r="I191" s="10">
        <v>24</v>
      </c>
    </row>
    <row r="192" ht="12.75">
      <c r="B192" s="1"/>
    </row>
    <row r="193" spans="2:6" ht="12.75">
      <c r="B193" s="29" t="s">
        <v>58</v>
      </c>
      <c r="C193" s="11" t="s">
        <v>286</v>
      </c>
      <c r="D193" s="11" t="s">
        <v>296</v>
      </c>
      <c r="E193" s="11" t="s">
        <v>302</v>
      </c>
      <c r="F193" s="11" t="s">
        <v>313</v>
      </c>
    </row>
    <row r="194" spans="2:6" ht="12.75">
      <c r="B194" s="30" t="s">
        <v>219</v>
      </c>
      <c r="C194" s="3">
        <v>1</v>
      </c>
      <c r="D194" s="3">
        <v>6</v>
      </c>
      <c r="E194" s="3">
        <v>2</v>
      </c>
      <c r="F194" s="3">
        <v>1</v>
      </c>
    </row>
    <row r="195" ht="12.75">
      <c r="B195" s="1"/>
    </row>
    <row r="196" ht="12.75">
      <c r="B196" s="1"/>
    </row>
    <row r="197" ht="12.75">
      <c r="B197" s="5"/>
    </row>
    <row r="198" spans="1:2" ht="12.75">
      <c r="A198" s="31" t="s">
        <v>22</v>
      </c>
      <c r="B198" s="5" t="s">
        <v>21</v>
      </c>
    </row>
    <row r="199" ht="12.75">
      <c r="B199" s="1"/>
    </row>
    <row r="200" ht="12.75">
      <c r="B200" s="1"/>
    </row>
    <row r="201" spans="2:9" ht="12.75" customHeight="1">
      <c r="B201" s="21" t="s">
        <v>222</v>
      </c>
      <c r="C201" s="21" t="s">
        <v>163</v>
      </c>
      <c r="D201" s="21" t="s">
        <v>164</v>
      </c>
      <c r="E201" s="21" t="s">
        <v>18</v>
      </c>
      <c r="F201" s="21" t="s">
        <v>165</v>
      </c>
      <c r="G201" s="21" t="s">
        <v>166</v>
      </c>
      <c r="H201" s="22" t="s">
        <v>167</v>
      </c>
      <c r="I201" s="1" t="s">
        <v>75</v>
      </c>
    </row>
    <row r="202" spans="2:9" ht="12.75">
      <c r="B202" s="2" t="s">
        <v>162</v>
      </c>
      <c r="C202" s="2"/>
      <c r="D202" s="2"/>
      <c r="E202" s="2"/>
      <c r="F202" s="2"/>
      <c r="G202" s="2"/>
      <c r="H202" s="3" t="s">
        <v>168</v>
      </c>
      <c r="I202" s="1" t="s">
        <v>74</v>
      </c>
    </row>
    <row r="203" spans="2:9" ht="12.75">
      <c r="B203" s="4" t="s">
        <v>169</v>
      </c>
      <c r="C203" s="52">
        <v>3</v>
      </c>
      <c r="D203" s="52">
        <v>9</v>
      </c>
      <c r="E203" s="52">
        <v>2</v>
      </c>
      <c r="F203" s="52">
        <v>3</v>
      </c>
      <c r="G203" s="52">
        <v>1</v>
      </c>
      <c r="H203" s="52">
        <v>7</v>
      </c>
      <c r="I203" s="29">
        <v>25</v>
      </c>
    </row>
    <row r="204" spans="2:9" ht="12.75">
      <c r="B204" s="40" t="s">
        <v>170</v>
      </c>
      <c r="C204" s="28"/>
      <c r="D204" s="28"/>
      <c r="E204" s="28"/>
      <c r="F204" s="28"/>
      <c r="G204" s="28"/>
      <c r="H204" s="28"/>
      <c r="I204" s="54"/>
    </row>
    <row r="205" spans="2:9" ht="12.75">
      <c r="B205" s="36" t="s">
        <v>171</v>
      </c>
      <c r="C205" s="28"/>
      <c r="D205" s="28"/>
      <c r="E205" s="28"/>
      <c r="F205" s="28"/>
      <c r="G205" s="28"/>
      <c r="H205" s="28"/>
      <c r="I205" s="53"/>
    </row>
    <row r="206" spans="2:9" ht="12.75">
      <c r="B206" s="4" t="s">
        <v>172</v>
      </c>
      <c r="C206" s="52">
        <v>5</v>
      </c>
      <c r="D206" s="52">
        <v>4</v>
      </c>
      <c r="E206" s="52">
        <v>5</v>
      </c>
      <c r="F206" s="52">
        <v>1</v>
      </c>
      <c r="G206" s="52">
        <v>1</v>
      </c>
      <c r="H206" s="52">
        <v>8</v>
      </c>
      <c r="I206" s="29">
        <v>24</v>
      </c>
    </row>
    <row r="207" spans="2:9" ht="12.75">
      <c r="B207" s="40" t="s">
        <v>173</v>
      </c>
      <c r="C207" s="28"/>
      <c r="D207" s="28"/>
      <c r="E207" s="28"/>
      <c r="F207" s="28"/>
      <c r="G207" s="28"/>
      <c r="H207" s="28"/>
      <c r="I207" s="54"/>
    </row>
    <row r="208" spans="2:9" ht="12.75">
      <c r="B208" s="36" t="s">
        <v>174</v>
      </c>
      <c r="C208" s="28"/>
      <c r="D208" s="28"/>
      <c r="E208" s="28"/>
      <c r="F208" s="28"/>
      <c r="G208" s="28"/>
      <c r="H208" s="28"/>
      <c r="I208" s="53"/>
    </row>
    <row r="209" spans="2:9" ht="12.75">
      <c r="B209" s="4" t="s">
        <v>175</v>
      </c>
      <c r="C209" s="52">
        <v>5</v>
      </c>
      <c r="D209" s="52">
        <v>7</v>
      </c>
      <c r="E209" s="52">
        <v>3</v>
      </c>
      <c r="F209" s="52">
        <v>1</v>
      </c>
      <c r="G209" s="52">
        <v>1</v>
      </c>
      <c r="H209" s="52">
        <v>7</v>
      </c>
      <c r="I209" s="29">
        <v>24</v>
      </c>
    </row>
    <row r="210" spans="2:9" ht="14.25">
      <c r="B210" s="36" t="s">
        <v>176</v>
      </c>
      <c r="C210" s="28"/>
      <c r="D210" s="28"/>
      <c r="E210" s="28"/>
      <c r="F210" s="28"/>
      <c r="G210" s="28"/>
      <c r="H210" s="28"/>
      <c r="I210" s="54"/>
    </row>
    <row r="211" spans="2:9" ht="12.75">
      <c r="B211" s="4" t="s">
        <v>177</v>
      </c>
      <c r="C211" s="52">
        <v>12</v>
      </c>
      <c r="D211" s="52">
        <v>5</v>
      </c>
      <c r="E211" s="52">
        <v>1</v>
      </c>
      <c r="F211" s="52">
        <v>0</v>
      </c>
      <c r="G211" s="52">
        <v>0</v>
      </c>
      <c r="H211" s="52">
        <v>5</v>
      </c>
      <c r="I211" s="29">
        <v>23</v>
      </c>
    </row>
    <row r="212" spans="2:9" ht="12.75">
      <c r="B212" s="40" t="s">
        <v>178</v>
      </c>
      <c r="C212" s="28"/>
      <c r="D212" s="28"/>
      <c r="E212" s="28"/>
      <c r="F212" s="28"/>
      <c r="G212" s="28"/>
      <c r="H212" s="28"/>
      <c r="I212" s="54"/>
    </row>
    <row r="213" spans="2:9" ht="12.75">
      <c r="B213" s="36" t="s">
        <v>179</v>
      </c>
      <c r="C213" s="28"/>
      <c r="D213" s="28"/>
      <c r="E213" s="28"/>
      <c r="F213" s="28"/>
      <c r="G213" s="28"/>
      <c r="H213" s="28"/>
      <c r="I213" s="53"/>
    </row>
    <row r="214" spans="2:9" ht="12.75">
      <c r="B214" s="4" t="s">
        <v>180</v>
      </c>
      <c r="C214" s="52">
        <v>5</v>
      </c>
      <c r="D214" s="52">
        <v>6</v>
      </c>
      <c r="E214" s="52">
        <v>3</v>
      </c>
      <c r="F214" s="52">
        <v>4</v>
      </c>
      <c r="G214" s="52">
        <v>1</v>
      </c>
      <c r="H214" s="52">
        <v>5</v>
      </c>
      <c r="I214" s="29">
        <v>24</v>
      </c>
    </row>
    <row r="215" spans="2:9" ht="12.75">
      <c r="B215" s="40" t="s">
        <v>178</v>
      </c>
      <c r="C215" s="28"/>
      <c r="D215" s="28"/>
      <c r="E215" s="28"/>
      <c r="F215" s="28"/>
      <c r="G215" s="28"/>
      <c r="H215" s="28"/>
      <c r="I215" s="54"/>
    </row>
    <row r="216" spans="2:9" ht="12.75">
      <c r="B216" s="36" t="s">
        <v>181</v>
      </c>
      <c r="C216" s="28"/>
      <c r="D216" s="28"/>
      <c r="E216" s="28"/>
      <c r="F216" s="28"/>
      <c r="G216" s="28"/>
      <c r="H216" s="28"/>
      <c r="I216" s="53"/>
    </row>
    <row r="217" spans="2:9" ht="12.75">
      <c r="B217" s="4" t="s">
        <v>182</v>
      </c>
      <c r="C217" s="52">
        <v>7</v>
      </c>
      <c r="D217" s="52">
        <v>7</v>
      </c>
      <c r="E217" s="52">
        <v>3</v>
      </c>
      <c r="F217" s="52">
        <v>1</v>
      </c>
      <c r="G217" s="52">
        <v>1</v>
      </c>
      <c r="H217" s="52">
        <v>5</v>
      </c>
      <c r="I217" s="29">
        <v>24</v>
      </c>
    </row>
    <row r="218" spans="2:9" ht="12.75">
      <c r="B218" s="40" t="s">
        <v>183</v>
      </c>
      <c r="C218" s="28"/>
      <c r="D218" s="28"/>
      <c r="E218" s="28"/>
      <c r="F218" s="28"/>
      <c r="G218" s="28"/>
      <c r="H218" s="28"/>
      <c r="I218" s="54"/>
    </row>
    <row r="219" spans="2:9" ht="12.75">
      <c r="B219" s="40" t="s">
        <v>184</v>
      </c>
      <c r="C219" s="28"/>
      <c r="D219" s="28"/>
      <c r="E219" s="28"/>
      <c r="F219" s="28"/>
      <c r="G219" s="28"/>
      <c r="H219" s="28"/>
      <c r="I219" s="51"/>
    </row>
    <row r="220" spans="2:9" ht="12.75">
      <c r="B220" s="36" t="s">
        <v>185</v>
      </c>
      <c r="C220" s="28"/>
      <c r="D220" s="28"/>
      <c r="E220" s="28"/>
      <c r="F220" s="28"/>
      <c r="G220" s="28"/>
      <c r="H220" s="28"/>
      <c r="I220" s="51"/>
    </row>
    <row r="221" spans="2:9" ht="12.75">
      <c r="B221" s="4" t="s">
        <v>223</v>
      </c>
      <c r="C221" s="52">
        <v>5</v>
      </c>
      <c r="D221" s="52">
        <v>0</v>
      </c>
      <c r="E221" s="52">
        <v>0</v>
      </c>
      <c r="F221" s="52">
        <v>0</v>
      </c>
      <c r="G221" s="52">
        <v>0</v>
      </c>
      <c r="H221" s="52">
        <v>0</v>
      </c>
      <c r="I221" s="29">
        <v>5</v>
      </c>
    </row>
    <row r="222" spans="2:9" ht="12.75">
      <c r="B222" s="59" t="s">
        <v>288</v>
      </c>
      <c r="C222" s="28">
        <v>1</v>
      </c>
      <c r="D222" s="28"/>
      <c r="E222" s="28"/>
      <c r="F222" s="28"/>
      <c r="G222" s="28"/>
      <c r="H222" s="28"/>
      <c r="I222" s="54"/>
    </row>
    <row r="223" spans="2:9" ht="12.75">
      <c r="B223" s="59" t="s">
        <v>306</v>
      </c>
      <c r="C223" s="28">
        <v>4</v>
      </c>
      <c r="D223" s="28"/>
      <c r="E223" s="28"/>
      <c r="F223" s="28"/>
      <c r="G223" s="28"/>
      <c r="H223" s="28"/>
      <c r="I223" s="51"/>
    </row>
    <row r="224" spans="2:9" ht="12.75">
      <c r="B224" s="36"/>
      <c r="C224" s="28"/>
      <c r="D224" s="28"/>
      <c r="E224" s="28"/>
      <c r="F224" s="28"/>
      <c r="G224" s="28"/>
      <c r="H224" s="28"/>
      <c r="I224" s="55"/>
    </row>
    <row r="225" ht="12.75">
      <c r="B225" s="1"/>
    </row>
    <row r="226" ht="12.75">
      <c r="B226" s="1"/>
    </row>
    <row r="227" spans="2:8" ht="12.75">
      <c r="B227" s="29" t="s">
        <v>224</v>
      </c>
      <c r="C227" s="11" t="s">
        <v>211</v>
      </c>
      <c r="D227" s="11" t="s">
        <v>60</v>
      </c>
      <c r="E227" s="11" t="s">
        <v>61</v>
      </c>
      <c r="F227" s="11" t="s">
        <v>62</v>
      </c>
      <c r="G227" s="11" t="s">
        <v>259</v>
      </c>
      <c r="H227" s="11" t="s">
        <v>289</v>
      </c>
    </row>
    <row r="228" spans="2:8" ht="12.75">
      <c r="B228" s="30" t="s">
        <v>225</v>
      </c>
      <c r="C228" s="52">
        <v>0</v>
      </c>
      <c r="D228" s="52">
        <v>0</v>
      </c>
      <c r="E228" s="52">
        <v>0</v>
      </c>
      <c r="F228" s="52">
        <v>0</v>
      </c>
      <c r="G228" s="52">
        <v>0</v>
      </c>
      <c r="H228" s="52">
        <v>1</v>
      </c>
    </row>
    <row r="229" ht="12.75">
      <c r="B229" s="1"/>
    </row>
    <row r="230" ht="12.75">
      <c r="B230" s="1"/>
    </row>
    <row r="231" ht="12.75">
      <c r="B231" s="5"/>
    </row>
    <row r="232" spans="1:2" ht="12.75">
      <c r="A232" s="33" t="s">
        <v>187</v>
      </c>
      <c r="B232" s="5" t="s">
        <v>23</v>
      </c>
    </row>
    <row r="233" ht="12.75">
      <c r="B233" s="1"/>
    </row>
    <row r="234" ht="12.75">
      <c r="B234" s="25"/>
    </row>
    <row r="235" spans="2:8" ht="12.75" customHeight="1">
      <c r="B235" s="21" t="s">
        <v>226</v>
      </c>
      <c r="C235" s="21" t="s">
        <v>24</v>
      </c>
      <c r="D235" s="21" t="s">
        <v>25</v>
      </c>
      <c r="E235" s="21" t="s">
        <v>26</v>
      </c>
      <c r="F235" s="21" t="s">
        <v>27</v>
      </c>
      <c r="G235" s="21" t="s">
        <v>28</v>
      </c>
      <c r="H235" s="21" t="s">
        <v>29</v>
      </c>
    </row>
    <row r="236" spans="2:9" ht="12.75">
      <c r="B236" s="2"/>
      <c r="C236" s="2"/>
      <c r="D236" s="2"/>
      <c r="E236" s="2"/>
      <c r="F236" s="2"/>
      <c r="G236" s="2"/>
      <c r="H236" s="2"/>
      <c r="I236" s="11" t="s">
        <v>64</v>
      </c>
    </row>
    <row r="237" spans="2:9" ht="12.75">
      <c r="B237" s="2" t="s">
        <v>30</v>
      </c>
      <c r="C237" s="3">
        <v>24</v>
      </c>
      <c r="D237" s="3">
        <v>0</v>
      </c>
      <c r="E237" s="3">
        <v>0</v>
      </c>
      <c r="F237" s="3">
        <v>1</v>
      </c>
      <c r="G237" s="3">
        <v>0</v>
      </c>
      <c r="H237" s="3">
        <v>0</v>
      </c>
      <c r="I237" s="11">
        <v>25</v>
      </c>
    </row>
    <row r="238" spans="2:9" ht="12.75">
      <c r="B238" s="10" t="s">
        <v>65</v>
      </c>
      <c r="C238" s="14">
        <v>0.96</v>
      </c>
      <c r="D238" s="14">
        <v>0</v>
      </c>
      <c r="E238" s="14">
        <v>0</v>
      </c>
      <c r="F238" s="14">
        <v>0.04</v>
      </c>
      <c r="G238" s="14">
        <v>0</v>
      </c>
      <c r="H238" s="14">
        <v>0</v>
      </c>
      <c r="I238" s="14">
        <v>1</v>
      </c>
    </row>
    <row r="239" spans="2:9" ht="12.75">
      <c r="B239" s="34"/>
      <c r="C239" s="35"/>
      <c r="D239" s="35"/>
      <c r="E239" s="35"/>
      <c r="F239" s="35"/>
      <c r="G239" s="35"/>
      <c r="H239" s="35"/>
      <c r="I239" s="35"/>
    </row>
    <row r="240" ht="12.75">
      <c r="B240" s="26"/>
    </row>
    <row r="241" spans="2:20" ht="12.75">
      <c r="B241" s="25"/>
      <c r="T241" s="1" t="s">
        <v>75</v>
      </c>
    </row>
    <row r="242" spans="2:20" ht="25.5">
      <c r="B242" s="7" t="s">
        <v>227</v>
      </c>
      <c r="C242" s="27" t="s">
        <v>258</v>
      </c>
      <c r="D242" s="27" t="s">
        <v>260</v>
      </c>
      <c r="E242" s="27" t="s">
        <v>290</v>
      </c>
      <c r="F242" s="27" t="s">
        <v>291</v>
      </c>
      <c r="G242" s="27" t="s">
        <v>297</v>
      </c>
      <c r="H242" s="27" t="s">
        <v>298</v>
      </c>
      <c r="I242" s="27" t="s">
        <v>250</v>
      </c>
      <c r="J242" s="27" t="s">
        <v>299</v>
      </c>
      <c r="K242" s="27" t="s">
        <v>284</v>
      </c>
      <c r="L242" s="27" t="s">
        <v>287</v>
      </c>
      <c r="M242" s="27" t="s">
        <v>303</v>
      </c>
      <c r="N242" s="27" t="s">
        <v>304</v>
      </c>
      <c r="O242" s="27" t="s">
        <v>307</v>
      </c>
      <c r="P242" s="27" t="s">
        <v>308</v>
      </c>
      <c r="Q242" s="27" t="s">
        <v>309</v>
      </c>
      <c r="R242" s="27" t="s">
        <v>310</v>
      </c>
      <c r="S242" s="27" t="s">
        <v>314</v>
      </c>
      <c r="T242" s="1" t="s">
        <v>74</v>
      </c>
    </row>
    <row r="243" spans="2:20" ht="12.75">
      <c r="B243" s="56" t="s">
        <v>189</v>
      </c>
      <c r="C243" s="21">
        <v>0</v>
      </c>
      <c r="D243" s="22">
        <v>1</v>
      </c>
      <c r="E243" s="22">
        <v>4</v>
      </c>
      <c r="F243" s="22">
        <v>3</v>
      </c>
      <c r="G243" s="22">
        <v>1</v>
      </c>
      <c r="H243" s="22">
        <v>1</v>
      </c>
      <c r="I243" s="22">
        <v>2</v>
      </c>
      <c r="J243" s="22">
        <v>2</v>
      </c>
      <c r="K243" s="22">
        <v>1</v>
      </c>
      <c r="L243" s="22">
        <v>1</v>
      </c>
      <c r="M243" s="22">
        <v>1</v>
      </c>
      <c r="N243" s="22">
        <v>2</v>
      </c>
      <c r="O243" s="22">
        <v>1</v>
      </c>
      <c r="P243" s="22">
        <v>1</v>
      </c>
      <c r="Q243" s="22">
        <v>1</v>
      </c>
      <c r="R243" s="22">
        <v>1</v>
      </c>
      <c r="S243" s="22">
        <v>1</v>
      </c>
      <c r="T243" s="65">
        <f>SUM(C243:S243)</f>
        <v>24</v>
      </c>
    </row>
    <row r="244" spans="2:20" ht="12.75">
      <c r="B244" s="36"/>
      <c r="C244" s="36"/>
      <c r="D244" s="61"/>
      <c r="E244" s="61"/>
      <c r="F244" s="61"/>
      <c r="G244" s="61"/>
      <c r="H244" s="61"/>
      <c r="I244" s="61"/>
      <c r="J244" s="61"/>
      <c r="K244" s="64"/>
      <c r="L244" s="64"/>
      <c r="M244" s="64"/>
      <c r="N244" s="64"/>
      <c r="O244" s="64"/>
      <c r="P244" s="64"/>
      <c r="Q244" s="64"/>
      <c r="R244" s="64"/>
      <c r="S244" s="53"/>
      <c r="T244" s="55"/>
    </row>
    <row r="245" spans="2:9" ht="12.75">
      <c r="B245" s="28"/>
      <c r="C245" s="28"/>
      <c r="D245" s="28"/>
      <c r="I245" s="1" t="s">
        <v>75</v>
      </c>
    </row>
    <row r="246" spans="2:9" ht="12.75">
      <c r="B246" s="7" t="s">
        <v>228</v>
      </c>
      <c r="C246" s="27" t="s">
        <v>229</v>
      </c>
      <c r="D246" s="27" t="s">
        <v>230</v>
      </c>
      <c r="E246" s="27" t="s">
        <v>231</v>
      </c>
      <c r="F246" s="27" t="s">
        <v>232</v>
      </c>
      <c r="G246" s="27" t="s">
        <v>233</v>
      </c>
      <c r="H246" s="27" t="s">
        <v>56</v>
      </c>
      <c r="I246" s="1" t="s">
        <v>74</v>
      </c>
    </row>
    <row r="247" spans="2:9" ht="12.75">
      <c r="B247" s="21" t="s">
        <v>188</v>
      </c>
      <c r="C247" s="52">
        <v>25</v>
      </c>
      <c r="D247" s="52">
        <v>0</v>
      </c>
      <c r="E247" s="52">
        <v>0</v>
      </c>
      <c r="F247" s="52">
        <v>0</v>
      </c>
      <c r="G247" s="52">
        <v>0</v>
      </c>
      <c r="H247" s="52">
        <v>0</v>
      </c>
      <c r="I247" s="29">
        <v>25</v>
      </c>
    </row>
    <row r="248" spans="2:9" ht="12.75">
      <c r="B248" s="36"/>
      <c r="C248" s="28"/>
      <c r="D248" s="28"/>
      <c r="E248" s="28"/>
      <c r="F248" s="28"/>
      <c r="G248" s="28"/>
      <c r="H248" s="28"/>
      <c r="I248" s="55"/>
    </row>
    <row r="249" spans="2:9" ht="12.75">
      <c r="B249" s="28"/>
      <c r="C249" s="28"/>
      <c r="D249" s="28"/>
      <c r="I249" s="9"/>
    </row>
    <row r="250" ht="12.75">
      <c r="B250" s="6"/>
    </row>
    <row r="251" ht="12.75">
      <c r="B251" s="6"/>
    </row>
    <row r="252" spans="2:11" ht="39" customHeight="1">
      <c r="B252" s="21" t="s">
        <v>234</v>
      </c>
      <c r="C252" s="48" t="s">
        <v>190</v>
      </c>
      <c r="D252" s="48" t="s">
        <v>191</v>
      </c>
      <c r="E252" s="48" t="s">
        <v>192</v>
      </c>
      <c r="F252" s="48" t="s">
        <v>193</v>
      </c>
      <c r="G252" s="48" t="s">
        <v>194</v>
      </c>
      <c r="H252" s="48" t="s">
        <v>195</v>
      </c>
      <c r="I252" s="48" t="s">
        <v>256</v>
      </c>
      <c r="J252" s="48" t="s">
        <v>196</v>
      </c>
      <c r="K252" s="1" t="s">
        <v>75</v>
      </c>
    </row>
    <row r="253" spans="2:11" ht="12.75">
      <c r="B253" s="2"/>
      <c r="C253" s="49"/>
      <c r="D253" s="49"/>
      <c r="E253" s="49"/>
      <c r="F253" s="49"/>
      <c r="G253" s="49"/>
      <c r="H253" s="49"/>
      <c r="I253" s="49"/>
      <c r="J253" s="49"/>
      <c r="K253" s="1" t="s">
        <v>74</v>
      </c>
    </row>
    <row r="254" spans="2:11" ht="12.75">
      <c r="B254" s="2" t="s">
        <v>31</v>
      </c>
      <c r="C254" s="3">
        <v>11</v>
      </c>
      <c r="D254" s="3">
        <v>16</v>
      </c>
      <c r="E254" s="3">
        <v>2</v>
      </c>
      <c r="F254" s="3">
        <v>3</v>
      </c>
      <c r="G254" s="3">
        <v>0</v>
      </c>
      <c r="H254" s="3">
        <v>1</v>
      </c>
      <c r="I254" s="3">
        <v>0</v>
      </c>
      <c r="J254" s="3">
        <v>2</v>
      </c>
      <c r="K254" s="10">
        <v>35</v>
      </c>
    </row>
    <row r="255" ht="12.75">
      <c r="B255" s="1"/>
    </row>
    <row r="256" spans="2:10" ht="12.75">
      <c r="B256" s="6"/>
      <c r="J256" s="9"/>
    </row>
    <row r="257" spans="2:15" ht="12.75">
      <c r="B257" s="6" t="s">
        <v>78</v>
      </c>
      <c r="O257" s="1" t="s">
        <v>75</v>
      </c>
    </row>
    <row r="258" spans="2:15" ht="12.75">
      <c r="B258" s="7" t="s">
        <v>235</v>
      </c>
      <c r="C258" s="8" t="s">
        <v>197</v>
      </c>
      <c r="D258" s="8" t="s">
        <v>198</v>
      </c>
      <c r="E258" s="8" t="s">
        <v>199</v>
      </c>
      <c r="F258" s="8" t="s">
        <v>200</v>
      </c>
      <c r="G258" s="8" t="s">
        <v>201</v>
      </c>
      <c r="H258" s="8" t="s">
        <v>202</v>
      </c>
      <c r="I258" s="8" t="s">
        <v>203</v>
      </c>
      <c r="J258" s="8" t="s">
        <v>204</v>
      </c>
      <c r="K258" s="8" t="s">
        <v>205</v>
      </c>
      <c r="L258" s="8" t="s">
        <v>206</v>
      </c>
      <c r="M258" s="8" t="s">
        <v>207</v>
      </c>
      <c r="N258" s="8" t="s">
        <v>208</v>
      </c>
      <c r="O258" s="1" t="s">
        <v>74</v>
      </c>
    </row>
    <row r="259" spans="2:15" ht="12.75">
      <c r="B259" s="2" t="s">
        <v>32</v>
      </c>
      <c r="C259" s="3">
        <v>1</v>
      </c>
      <c r="D259" s="3">
        <v>3</v>
      </c>
      <c r="E259" s="3">
        <v>5</v>
      </c>
      <c r="F259" s="3">
        <v>7</v>
      </c>
      <c r="G259" s="3">
        <v>9</v>
      </c>
      <c r="H259" s="3">
        <v>11</v>
      </c>
      <c r="I259" s="3">
        <v>15</v>
      </c>
      <c r="J259" s="3">
        <v>16</v>
      </c>
      <c r="K259" s="3">
        <v>17</v>
      </c>
      <c r="L259" s="3">
        <v>7</v>
      </c>
      <c r="M259" s="3">
        <v>6</v>
      </c>
      <c r="N259" s="3">
        <v>2</v>
      </c>
      <c r="O259" s="10">
        <v>99</v>
      </c>
    </row>
    <row r="260" ht="12.75">
      <c r="B260" s="1"/>
    </row>
    <row r="261" ht="12.75">
      <c r="B261" s="6"/>
    </row>
    <row r="262" spans="2:8" ht="12.75">
      <c r="B262" s="6" t="s">
        <v>78</v>
      </c>
      <c r="H262" s="1"/>
    </row>
    <row r="263" spans="2:8" ht="25.5">
      <c r="B263" s="7" t="s">
        <v>236</v>
      </c>
      <c r="C263" s="8" t="s">
        <v>33</v>
      </c>
      <c r="D263" s="8" t="s">
        <v>34</v>
      </c>
      <c r="E263" s="8" t="s">
        <v>35</v>
      </c>
      <c r="F263" s="8" t="s">
        <v>36</v>
      </c>
      <c r="G263" s="8" t="s">
        <v>37</v>
      </c>
      <c r="H263" s="1" t="s">
        <v>251</v>
      </c>
    </row>
    <row r="264" spans="2:8" ht="12.75">
      <c r="B264" s="2" t="s">
        <v>209</v>
      </c>
      <c r="C264" s="3">
        <v>0</v>
      </c>
      <c r="D264" s="3">
        <v>1</v>
      </c>
      <c r="E264" s="3">
        <v>1</v>
      </c>
      <c r="F264" s="3">
        <v>0</v>
      </c>
      <c r="G264" s="3">
        <v>18</v>
      </c>
      <c r="H264" s="10">
        <v>20</v>
      </c>
    </row>
    <row r="265" ht="12.75">
      <c r="B265" s="1"/>
    </row>
  </sheetData>
  <printOptions/>
  <pageMargins left="0.33" right="0.66" top="0.52" bottom="0.63" header="0.5" footer="0.5"/>
  <pageSetup fitToHeight="4" fitToWidth="1" horizontalDpi="300" verticalDpi="3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5"/>
  <sheetViews>
    <sheetView showGridLines="0" tabSelected="1" workbookViewId="0" topLeftCell="A146">
      <selection activeCell="I267" sqref="I267"/>
    </sheetView>
  </sheetViews>
  <sheetFormatPr defaultColWidth="9.140625" defaultRowHeight="12.75"/>
  <cols>
    <col min="2" max="2" width="23.421875" style="0" customWidth="1"/>
    <col min="3" max="3" width="12.28125" style="0" customWidth="1"/>
    <col min="4" max="4" width="13.7109375" style="0" customWidth="1"/>
    <col min="5" max="5" width="15.57421875" style="0" customWidth="1"/>
    <col min="6" max="6" width="15.8515625" style="0" customWidth="1"/>
    <col min="7" max="7" width="13.57421875" style="0" customWidth="1"/>
    <col min="8" max="8" width="13.8515625" style="0" customWidth="1"/>
    <col min="9" max="9" width="12.7109375" style="0" customWidth="1"/>
    <col min="10" max="10" width="12.57421875" style="0" customWidth="1"/>
    <col min="11" max="11" width="17.421875" style="0" customWidth="1"/>
  </cols>
  <sheetData>
    <row r="1" spans="1:7" ht="15.75">
      <c r="A1" s="16" t="s">
        <v>76</v>
      </c>
      <c r="B1" s="16"/>
      <c r="C1" s="16" t="s">
        <v>67</v>
      </c>
      <c r="D1" s="16"/>
      <c r="E1" s="16"/>
      <c r="G1" s="17" t="s">
        <v>269</v>
      </c>
    </row>
    <row r="2" spans="1:6" ht="15.75">
      <c r="A2" s="16"/>
      <c r="B2" s="16"/>
      <c r="C2" s="16"/>
      <c r="D2" s="16"/>
      <c r="E2" s="16"/>
      <c r="F2" s="17"/>
    </row>
    <row r="3" spans="1:6" ht="15.75">
      <c r="A3" s="16"/>
      <c r="B3" s="16" t="s">
        <v>68</v>
      </c>
      <c r="C3" s="16"/>
      <c r="D3" s="16"/>
      <c r="E3" s="16"/>
      <c r="F3" s="17"/>
    </row>
    <row r="4" spans="1:6" ht="15.75">
      <c r="A4" s="16"/>
      <c r="B4" s="16" t="s">
        <v>261</v>
      </c>
      <c r="C4" s="16"/>
      <c r="D4" s="16"/>
      <c r="E4" s="16"/>
      <c r="F4" s="17"/>
    </row>
    <row r="5" ht="12.75">
      <c r="F5" s="13"/>
    </row>
    <row r="6" spans="2:6" ht="18">
      <c r="B6" s="18" t="s">
        <v>272</v>
      </c>
      <c r="F6" s="13"/>
    </row>
    <row r="7" spans="2:6" ht="18">
      <c r="B7" s="18"/>
      <c r="F7" s="13"/>
    </row>
    <row r="8" spans="2:6" ht="12.75">
      <c r="B8" s="15" t="s">
        <v>257</v>
      </c>
      <c r="D8">
        <v>2</v>
      </c>
      <c r="F8" s="13"/>
    </row>
    <row r="9" ht="12.75">
      <c r="F9" s="13"/>
    </row>
    <row r="10" spans="2:6" ht="12.75">
      <c r="B10" t="s">
        <v>69</v>
      </c>
      <c r="F10" s="13"/>
    </row>
    <row r="11" spans="2:6" ht="12.75">
      <c r="B11" t="s">
        <v>72</v>
      </c>
      <c r="F11" s="13"/>
    </row>
    <row r="12" spans="2:6" ht="12.75">
      <c r="B12" t="s">
        <v>66</v>
      </c>
      <c r="F12" s="13"/>
    </row>
    <row r="13" spans="2:6" ht="12.75">
      <c r="B13" t="s">
        <v>73</v>
      </c>
      <c r="F13" s="13"/>
    </row>
    <row r="14" ht="12.75">
      <c r="F14" s="13"/>
    </row>
    <row r="15" spans="2:6" ht="12.75">
      <c r="B15" t="s">
        <v>274</v>
      </c>
      <c r="F15" s="13"/>
    </row>
    <row r="16" spans="2:6" ht="12.75">
      <c r="B16" s="19" t="s">
        <v>273</v>
      </c>
      <c r="F16" s="13"/>
    </row>
    <row r="19" spans="1:2" ht="12.75">
      <c r="A19" s="32" t="s">
        <v>39</v>
      </c>
      <c r="B19" s="5" t="s">
        <v>40</v>
      </c>
    </row>
    <row r="20" ht="12.75">
      <c r="B20" s="1"/>
    </row>
    <row r="21" spans="2:8" ht="38.25" customHeight="1">
      <c r="B21" s="66" t="s">
        <v>266</v>
      </c>
      <c r="C21" s="66" t="s">
        <v>0</v>
      </c>
      <c r="D21" s="66" t="s">
        <v>79</v>
      </c>
      <c r="E21" s="66" t="s">
        <v>80</v>
      </c>
      <c r="F21" s="66" t="s">
        <v>81</v>
      </c>
      <c r="G21" s="66" t="s">
        <v>1</v>
      </c>
      <c r="H21" s="66" t="s">
        <v>82</v>
      </c>
    </row>
    <row r="22" spans="2:9" ht="12.75">
      <c r="B22" s="67"/>
      <c r="C22" s="67"/>
      <c r="D22" s="67"/>
      <c r="E22" s="67"/>
      <c r="F22" s="67"/>
      <c r="G22" s="67"/>
      <c r="H22" s="67"/>
      <c r="I22" s="1" t="s">
        <v>75</v>
      </c>
    </row>
    <row r="23" spans="2:9" ht="12.75">
      <c r="B23" s="68"/>
      <c r="C23" s="68"/>
      <c r="D23" s="68"/>
      <c r="E23" s="68"/>
      <c r="F23" s="68"/>
      <c r="G23" s="68"/>
      <c r="H23" s="68"/>
      <c r="I23" s="1" t="s">
        <v>74</v>
      </c>
    </row>
    <row r="24" spans="2:9" ht="12.75">
      <c r="B24" s="2" t="s">
        <v>83</v>
      </c>
      <c r="C24" s="3"/>
      <c r="D24" s="3"/>
      <c r="E24" s="3"/>
      <c r="F24" s="3">
        <v>1</v>
      </c>
      <c r="G24" s="3"/>
      <c r="H24" s="3">
        <v>1</v>
      </c>
      <c r="I24" s="10">
        <f>SUM(C24:H24)</f>
        <v>2</v>
      </c>
    </row>
    <row r="25" spans="2:9" ht="12.75">
      <c r="B25" s="4" t="s">
        <v>84</v>
      </c>
      <c r="C25" s="66"/>
      <c r="D25" s="66"/>
      <c r="E25" s="66"/>
      <c r="F25" s="66"/>
      <c r="G25" s="66"/>
      <c r="H25" s="66">
        <v>2</v>
      </c>
      <c r="I25" s="37">
        <f>SUM(C25:H25)</f>
        <v>2</v>
      </c>
    </row>
    <row r="26" spans="2:9" ht="12.75">
      <c r="B26" s="2" t="s">
        <v>85</v>
      </c>
      <c r="C26" s="68"/>
      <c r="D26" s="68"/>
      <c r="E26" s="68"/>
      <c r="F26" s="68"/>
      <c r="G26" s="68"/>
      <c r="H26" s="68"/>
      <c r="I26" s="38"/>
    </row>
    <row r="27" spans="2:9" ht="12.75">
      <c r="B27" s="2" t="s">
        <v>86</v>
      </c>
      <c r="C27" s="3">
        <v>0</v>
      </c>
      <c r="D27" s="3"/>
      <c r="E27" s="3">
        <v>2</v>
      </c>
      <c r="F27" s="3"/>
      <c r="G27" s="3"/>
      <c r="H27" s="3"/>
      <c r="I27" s="10">
        <f aca="true" t="shared" si="0" ref="I27:I33">SUM(C27:H27)</f>
        <v>2</v>
      </c>
    </row>
    <row r="28" spans="2:9" ht="12.75">
      <c r="B28" s="2" t="s">
        <v>87</v>
      </c>
      <c r="C28" s="3"/>
      <c r="D28" s="3"/>
      <c r="E28" s="3"/>
      <c r="F28" s="3"/>
      <c r="G28" s="3"/>
      <c r="H28" s="3">
        <v>2</v>
      </c>
      <c r="I28" s="10">
        <f t="shared" si="0"/>
        <v>2</v>
      </c>
    </row>
    <row r="29" spans="2:9" ht="12.75">
      <c r="B29" s="2" t="s">
        <v>88</v>
      </c>
      <c r="C29" s="3"/>
      <c r="D29" s="3"/>
      <c r="E29" s="3">
        <v>1</v>
      </c>
      <c r="F29" s="3"/>
      <c r="G29" s="3"/>
      <c r="H29" s="3">
        <v>1</v>
      </c>
      <c r="I29" s="10">
        <f t="shared" si="0"/>
        <v>2</v>
      </c>
    </row>
    <row r="30" spans="2:9" ht="12.75">
      <c r="B30" s="2" t="s">
        <v>89</v>
      </c>
      <c r="C30" s="3"/>
      <c r="D30" s="3"/>
      <c r="E30" s="3"/>
      <c r="F30" s="3"/>
      <c r="G30" s="3"/>
      <c r="H30" s="3">
        <v>2</v>
      </c>
      <c r="I30" s="10">
        <f t="shared" si="0"/>
        <v>2</v>
      </c>
    </row>
    <row r="31" spans="2:9" ht="12.75">
      <c r="B31" s="2" t="s">
        <v>90</v>
      </c>
      <c r="C31" s="3"/>
      <c r="D31" s="3"/>
      <c r="E31" s="3">
        <v>1</v>
      </c>
      <c r="F31" s="3"/>
      <c r="G31" s="3"/>
      <c r="H31" s="3">
        <v>1</v>
      </c>
      <c r="I31" s="10">
        <f t="shared" si="0"/>
        <v>2</v>
      </c>
    </row>
    <row r="32" spans="2:9" ht="12.75">
      <c r="B32" s="2" t="s">
        <v>91</v>
      </c>
      <c r="C32" s="3"/>
      <c r="D32" s="3">
        <v>1</v>
      </c>
      <c r="E32" s="3"/>
      <c r="F32" s="3"/>
      <c r="G32" s="3"/>
      <c r="H32" s="3">
        <v>1</v>
      </c>
      <c r="I32" s="10">
        <f t="shared" si="0"/>
        <v>2</v>
      </c>
    </row>
    <row r="33" spans="2:9" ht="12.75">
      <c r="B33" s="2" t="s">
        <v>92</v>
      </c>
      <c r="C33" s="3"/>
      <c r="D33" s="3"/>
      <c r="E33" s="3"/>
      <c r="F33" s="3"/>
      <c r="G33" s="3"/>
      <c r="H33" s="3">
        <v>2</v>
      </c>
      <c r="I33" s="10">
        <f t="shared" si="0"/>
        <v>2</v>
      </c>
    </row>
    <row r="34" ht="12.75">
      <c r="B34" s="1"/>
    </row>
    <row r="35" ht="12.75">
      <c r="B35" s="1"/>
    </row>
    <row r="36" spans="2:9" ht="25.5" customHeight="1">
      <c r="B36" s="66" t="s">
        <v>262</v>
      </c>
      <c r="C36" s="22" t="s">
        <v>93</v>
      </c>
      <c r="D36" s="66" t="s">
        <v>95</v>
      </c>
      <c r="E36" s="66" t="s">
        <v>96</v>
      </c>
      <c r="F36" s="66" t="s">
        <v>97</v>
      </c>
      <c r="G36" s="66" t="s">
        <v>2</v>
      </c>
      <c r="H36" s="66" t="s">
        <v>82</v>
      </c>
      <c r="I36" s="1" t="s">
        <v>75</v>
      </c>
    </row>
    <row r="37" spans="2:9" ht="12.75">
      <c r="B37" s="68"/>
      <c r="C37" s="3" t="s">
        <v>94</v>
      </c>
      <c r="D37" s="68"/>
      <c r="E37" s="68"/>
      <c r="F37" s="68"/>
      <c r="G37" s="68"/>
      <c r="H37" s="68"/>
      <c r="I37" s="1" t="s">
        <v>74</v>
      </c>
    </row>
    <row r="38" spans="2:9" ht="12.75">
      <c r="B38" s="2" t="s">
        <v>83</v>
      </c>
      <c r="C38" s="3"/>
      <c r="D38" s="3"/>
      <c r="E38" s="3">
        <v>1</v>
      </c>
      <c r="F38" s="3"/>
      <c r="G38" s="3"/>
      <c r="H38" s="3">
        <v>1</v>
      </c>
      <c r="I38" s="10">
        <f>SUM(C38:H38)</f>
        <v>2</v>
      </c>
    </row>
    <row r="39" spans="2:9" ht="12.75">
      <c r="B39" s="4" t="s">
        <v>84</v>
      </c>
      <c r="C39" s="66"/>
      <c r="D39" s="66"/>
      <c r="E39" s="66"/>
      <c r="F39" s="66"/>
      <c r="G39" s="66"/>
      <c r="H39" s="66">
        <v>2</v>
      </c>
      <c r="I39" s="37">
        <f>SUM(C39:H39)</f>
        <v>2</v>
      </c>
    </row>
    <row r="40" spans="2:9" ht="12.75">
      <c r="B40" s="2" t="s">
        <v>85</v>
      </c>
      <c r="C40" s="68"/>
      <c r="D40" s="68"/>
      <c r="E40" s="68"/>
      <c r="F40" s="68"/>
      <c r="G40" s="68"/>
      <c r="H40" s="68"/>
      <c r="I40" s="38"/>
    </row>
    <row r="41" spans="2:9" ht="12.75">
      <c r="B41" s="2" t="s">
        <v>86</v>
      </c>
      <c r="C41" s="3">
        <v>1</v>
      </c>
      <c r="D41" s="3"/>
      <c r="E41" s="3">
        <v>1</v>
      </c>
      <c r="F41" s="3"/>
      <c r="G41" s="3"/>
      <c r="H41" s="3"/>
      <c r="I41" s="10">
        <f aca="true" t="shared" si="1" ref="I41:I47">SUM(C41:H41)</f>
        <v>2</v>
      </c>
    </row>
    <row r="42" spans="2:9" ht="12.75">
      <c r="B42" s="2" t="s">
        <v>87</v>
      </c>
      <c r="C42" s="3"/>
      <c r="D42" s="3"/>
      <c r="E42" s="3"/>
      <c r="F42" s="3"/>
      <c r="G42" s="3"/>
      <c r="H42" s="3">
        <v>2</v>
      </c>
      <c r="I42" s="10">
        <f t="shared" si="1"/>
        <v>2</v>
      </c>
    </row>
    <row r="43" spans="2:9" ht="12.75">
      <c r="B43" s="2" t="s">
        <v>88</v>
      </c>
      <c r="C43" s="3"/>
      <c r="D43" s="3">
        <v>1</v>
      </c>
      <c r="E43" s="3"/>
      <c r="F43" s="3"/>
      <c r="G43" s="3"/>
      <c r="H43" s="3">
        <v>1</v>
      </c>
      <c r="I43" s="10">
        <f t="shared" si="1"/>
        <v>2</v>
      </c>
    </row>
    <row r="44" spans="2:9" ht="12.75">
      <c r="B44" s="2" t="s">
        <v>89</v>
      </c>
      <c r="C44" s="3"/>
      <c r="D44" s="3"/>
      <c r="E44" s="3"/>
      <c r="F44" s="3"/>
      <c r="G44" s="3"/>
      <c r="H44" s="3">
        <v>2</v>
      </c>
      <c r="I44" s="10">
        <f t="shared" si="1"/>
        <v>2</v>
      </c>
    </row>
    <row r="45" spans="2:9" ht="12.75">
      <c r="B45" s="2" t="s">
        <v>90</v>
      </c>
      <c r="C45" s="3"/>
      <c r="D45" s="3"/>
      <c r="E45" s="3">
        <v>1</v>
      </c>
      <c r="F45" s="3"/>
      <c r="G45" s="3"/>
      <c r="H45" s="3">
        <v>1</v>
      </c>
      <c r="I45" s="10">
        <f t="shared" si="1"/>
        <v>2</v>
      </c>
    </row>
    <row r="46" spans="2:9" ht="12.75">
      <c r="B46" s="2" t="s">
        <v>91</v>
      </c>
      <c r="C46" s="3"/>
      <c r="D46" s="3">
        <v>1</v>
      </c>
      <c r="E46" s="3"/>
      <c r="F46" s="3"/>
      <c r="G46" s="3"/>
      <c r="H46" s="3">
        <v>1</v>
      </c>
      <c r="I46" s="10">
        <f t="shared" si="1"/>
        <v>2</v>
      </c>
    </row>
    <row r="47" spans="2:9" ht="12.75">
      <c r="B47" s="2" t="s">
        <v>92</v>
      </c>
      <c r="C47" s="3"/>
      <c r="D47" s="3"/>
      <c r="E47" s="3"/>
      <c r="F47" s="3"/>
      <c r="G47" s="3"/>
      <c r="H47" s="3">
        <v>2</v>
      </c>
      <c r="I47" s="10">
        <f t="shared" si="1"/>
        <v>2</v>
      </c>
    </row>
    <row r="48" ht="12.75">
      <c r="B48" s="1"/>
    </row>
    <row r="49" ht="12.75">
      <c r="B49" s="1"/>
    </row>
    <row r="50" spans="2:9" ht="25.5" customHeight="1">
      <c r="B50" s="66" t="s">
        <v>267</v>
      </c>
      <c r="C50" s="66" t="s">
        <v>98</v>
      </c>
      <c r="D50" s="66" t="s">
        <v>99</v>
      </c>
      <c r="E50" s="66" t="s">
        <v>96</v>
      </c>
      <c r="F50" s="66" t="s">
        <v>100</v>
      </c>
      <c r="G50" s="66" t="s">
        <v>101</v>
      </c>
      <c r="H50" s="66" t="s">
        <v>82</v>
      </c>
      <c r="I50" s="1" t="s">
        <v>75</v>
      </c>
    </row>
    <row r="51" spans="2:9" ht="12.75">
      <c r="B51" s="68"/>
      <c r="C51" s="68"/>
      <c r="D51" s="68"/>
      <c r="E51" s="68"/>
      <c r="F51" s="68"/>
      <c r="G51" s="68"/>
      <c r="H51" s="68"/>
      <c r="I51" s="1" t="s">
        <v>74</v>
      </c>
    </row>
    <row r="52" spans="2:9" ht="12.75">
      <c r="B52" s="2" t="s">
        <v>83</v>
      </c>
      <c r="C52" s="3"/>
      <c r="D52" s="3"/>
      <c r="E52" s="3">
        <v>1</v>
      </c>
      <c r="F52" s="3"/>
      <c r="G52" s="3"/>
      <c r="H52" s="3">
        <v>1</v>
      </c>
      <c r="I52" s="10">
        <f>SUM(C52:H52)</f>
        <v>2</v>
      </c>
    </row>
    <row r="53" spans="2:9" ht="12.75">
      <c r="B53" s="4" t="s">
        <v>84</v>
      </c>
      <c r="C53" s="66"/>
      <c r="D53" s="66"/>
      <c r="E53" s="66"/>
      <c r="F53" s="66"/>
      <c r="G53" s="66"/>
      <c r="H53" s="66">
        <v>2</v>
      </c>
      <c r="I53" s="37">
        <f>SUM(C53:H53)</f>
        <v>2</v>
      </c>
    </row>
    <row r="54" spans="2:9" ht="12.75">
      <c r="B54" s="2" t="s">
        <v>85</v>
      </c>
      <c r="C54" s="68"/>
      <c r="D54" s="68"/>
      <c r="E54" s="68"/>
      <c r="F54" s="68"/>
      <c r="G54" s="68"/>
      <c r="H54" s="68"/>
      <c r="I54" s="38"/>
    </row>
    <row r="55" spans="2:9" ht="12.75">
      <c r="B55" s="2" t="s">
        <v>86</v>
      </c>
      <c r="C55" s="3"/>
      <c r="D55" s="3">
        <v>1</v>
      </c>
      <c r="E55" s="3">
        <v>1</v>
      </c>
      <c r="F55" s="3"/>
      <c r="G55" s="3"/>
      <c r="H55" s="3"/>
      <c r="I55" s="10">
        <f aca="true" t="shared" si="2" ref="I55:I61">SUM(C55:H55)</f>
        <v>2</v>
      </c>
    </row>
    <row r="56" spans="2:9" ht="12.75">
      <c r="B56" s="2" t="s">
        <v>87</v>
      </c>
      <c r="C56" s="3"/>
      <c r="D56" s="3"/>
      <c r="E56" s="3"/>
      <c r="F56" s="3"/>
      <c r="G56" s="3"/>
      <c r="H56" s="3">
        <v>2</v>
      </c>
      <c r="I56" s="10">
        <f t="shared" si="2"/>
        <v>2</v>
      </c>
    </row>
    <row r="57" spans="2:9" ht="12.75">
      <c r="B57" s="2" t="s">
        <v>88</v>
      </c>
      <c r="C57" s="3"/>
      <c r="D57" s="3">
        <v>1</v>
      </c>
      <c r="E57" s="3"/>
      <c r="F57" s="3"/>
      <c r="G57" s="3"/>
      <c r="H57" s="3">
        <v>1</v>
      </c>
      <c r="I57" s="10">
        <f t="shared" si="2"/>
        <v>2</v>
      </c>
    </row>
    <row r="58" spans="2:9" ht="12.75">
      <c r="B58" s="2" t="s">
        <v>89</v>
      </c>
      <c r="C58" s="3"/>
      <c r="D58" s="3"/>
      <c r="E58" s="3"/>
      <c r="F58" s="3"/>
      <c r="G58" s="3"/>
      <c r="H58" s="3">
        <v>2</v>
      </c>
      <c r="I58" s="10">
        <f t="shared" si="2"/>
        <v>2</v>
      </c>
    </row>
    <row r="59" spans="2:9" ht="12.75">
      <c r="B59" s="2" t="s">
        <v>90</v>
      </c>
      <c r="C59" s="3"/>
      <c r="D59" s="3"/>
      <c r="E59" s="3">
        <v>1</v>
      </c>
      <c r="F59" s="3"/>
      <c r="G59" s="3"/>
      <c r="H59" s="3">
        <v>1</v>
      </c>
      <c r="I59" s="10">
        <f t="shared" si="2"/>
        <v>2</v>
      </c>
    </row>
    <row r="60" spans="2:9" ht="12.75">
      <c r="B60" s="2" t="s">
        <v>91</v>
      </c>
      <c r="C60" s="3"/>
      <c r="D60" s="3">
        <v>1</v>
      </c>
      <c r="E60" s="3"/>
      <c r="F60" s="3"/>
      <c r="G60" s="3"/>
      <c r="H60" s="3">
        <v>1</v>
      </c>
      <c r="I60" s="10">
        <f t="shared" si="2"/>
        <v>2</v>
      </c>
    </row>
    <row r="61" spans="2:9" ht="12.75">
      <c r="B61" s="2" t="s">
        <v>92</v>
      </c>
      <c r="C61" s="3"/>
      <c r="D61" s="3"/>
      <c r="E61" s="3"/>
      <c r="F61" s="3"/>
      <c r="G61" s="3"/>
      <c r="H61" s="3">
        <v>2</v>
      </c>
      <c r="I61" s="10">
        <f t="shared" si="2"/>
        <v>2</v>
      </c>
    </row>
    <row r="62" spans="2:8" ht="12.75">
      <c r="B62" s="28"/>
      <c r="C62" s="28"/>
      <c r="D62" s="28"/>
      <c r="E62" s="28"/>
      <c r="F62" s="28"/>
      <c r="G62" s="28"/>
      <c r="H62" s="28"/>
    </row>
    <row r="64" spans="1:2" ht="12.75">
      <c r="A64" s="32" t="s">
        <v>5</v>
      </c>
      <c r="B64" s="5" t="s">
        <v>263</v>
      </c>
    </row>
    <row r="65" ht="12.75">
      <c r="B65" s="1"/>
    </row>
    <row r="66" spans="2:9" ht="12.75" customHeight="1">
      <c r="B66" s="66" t="s">
        <v>38</v>
      </c>
      <c r="C66" s="66" t="s">
        <v>102</v>
      </c>
      <c r="D66" s="66" t="s">
        <v>103</v>
      </c>
      <c r="E66" s="66" t="s">
        <v>96</v>
      </c>
      <c r="F66" s="66" t="s">
        <v>104</v>
      </c>
      <c r="G66" s="66" t="s">
        <v>105</v>
      </c>
      <c r="H66" s="66" t="s">
        <v>82</v>
      </c>
      <c r="I66" s="1" t="s">
        <v>75</v>
      </c>
    </row>
    <row r="67" spans="2:9" ht="12.75">
      <c r="B67" s="68"/>
      <c r="C67" s="68"/>
      <c r="D67" s="68"/>
      <c r="E67" s="68"/>
      <c r="F67" s="68"/>
      <c r="G67" s="68"/>
      <c r="H67" s="68"/>
      <c r="I67" s="1" t="s">
        <v>74</v>
      </c>
    </row>
    <row r="68" spans="2:9" ht="12.75">
      <c r="B68" s="2" t="s">
        <v>83</v>
      </c>
      <c r="C68" s="3"/>
      <c r="D68" s="3"/>
      <c r="E68" s="3">
        <v>1</v>
      </c>
      <c r="F68" s="3"/>
      <c r="G68" s="3"/>
      <c r="H68" s="3">
        <v>1</v>
      </c>
      <c r="I68" s="10">
        <f>SUM(C68:H68)</f>
        <v>2</v>
      </c>
    </row>
    <row r="69" spans="2:9" ht="12.75">
      <c r="B69" s="4" t="s">
        <v>84</v>
      </c>
      <c r="C69" s="66"/>
      <c r="D69" s="66"/>
      <c r="E69" s="66"/>
      <c r="F69" s="66"/>
      <c r="G69" s="66"/>
      <c r="H69" s="66">
        <v>2</v>
      </c>
      <c r="I69" s="37">
        <f>SUM(C69:H69)</f>
        <v>2</v>
      </c>
    </row>
    <row r="70" spans="2:9" ht="12.75">
      <c r="B70" s="2" t="s">
        <v>85</v>
      </c>
      <c r="C70" s="68"/>
      <c r="D70" s="68"/>
      <c r="E70" s="68"/>
      <c r="F70" s="68"/>
      <c r="G70" s="68"/>
      <c r="H70" s="68"/>
      <c r="I70" s="38"/>
    </row>
    <row r="71" spans="2:9" ht="12.75">
      <c r="B71" s="2" t="s">
        <v>86</v>
      </c>
      <c r="C71" s="3"/>
      <c r="D71" s="3"/>
      <c r="E71" s="3">
        <v>2</v>
      </c>
      <c r="F71" s="3"/>
      <c r="G71" s="3"/>
      <c r="H71" s="3"/>
      <c r="I71" s="10">
        <f aca="true" t="shared" si="3" ref="I71:I77">SUM(C71:H71)</f>
        <v>2</v>
      </c>
    </row>
    <row r="72" spans="2:9" ht="12.75">
      <c r="B72" s="2" t="s">
        <v>87</v>
      </c>
      <c r="C72" s="3"/>
      <c r="D72" s="3"/>
      <c r="E72" s="3"/>
      <c r="F72" s="3"/>
      <c r="G72" s="3"/>
      <c r="H72" s="3">
        <v>2</v>
      </c>
      <c r="I72" s="10">
        <f t="shared" si="3"/>
        <v>2</v>
      </c>
    </row>
    <row r="73" spans="2:9" ht="12.75">
      <c r="B73" s="2" t="s">
        <v>88</v>
      </c>
      <c r="C73" s="3"/>
      <c r="D73" s="3">
        <v>1</v>
      </c>
      <c r="E73" s="3"/>
      <c r="F73" s="3"/>
      <c r="G73" s="3"/>
      <c r="H73" s="3">
        <v>1</v>
      </c>
      <c r="I73" s="10">
        <f t="shared" si="3"/>
        <v>2</v>
      </c>
    </row>
    <row r="74" spans="2:9" ht="12.75">
      <c r="B74" s="2" t="s">
        <v>89</v>
      </c>
      <c r="C74" s="3"/>
      <c r="D74" s="3"/>
      <c r="E74" s="3"/>
      <c r="F74" s="3"/>
      <c r="G74" s="3"/>
      <c r="H74" s="3">
        <v>2</v>
      </c>
      <c r="I74" s="10">
        <f t="shared" si="3"/>
        <v>2</v>
      </c>
    </row>
    <row r="75" spans="2:9" ht="12.75">
      <c r="B75" s="2" t="s">
        <v>90</v>
      </c>
      <c r="C75" s="3"/>
      <c r="D75" s="3"/>
      <c r="E75" s="3">
        <v>1</v>
      </c>
      <c r="F75" s="3"/>
      <c r="G75" s="3"/>
      <c r="H75" s="3">
        <v>1</v>
      </c>
      <c r="I75" s="10">
        <f t="shared" si="3"/>
        <v>2</v>
      </c>
    </row>
    <row r="76" spans="2:9" ht="12.75">
      <c r="B76" s="2" t="s">
        <v>91</v>
      </c>
      <c r="C76" s="3"/>
      <c r="D76" s="3">
        <v>1</v>
      </c>
      <c r="E76" s="3"/>
      <c r="F76" s="3"/>
      <c r="G76" s="3"/>
      <c r="H76" s="3">
        <v>1</v>
      </c>
      <c r="I76" s="10">
        <f t="shared" si="3"/>
        <v>2</v>
      </c>
    </row>
    <row r="77" spans="2:9" ht="12.75">
      <c r="B77" s="2" t="s">
        <v>92</v>
      </c>
      <c r="C77" s="3"/>
      <c r="D77" s="3"/>
      <c r="E77" s="3"/>
      <c r="F77" s="3"/>
      <c r="G77" s="3"/>
      <c r="H77" s="3">
        <v>2</v>
      </c>
      <c r="I77" s="10">
        <f t="shared" si="3"/>
        <v>2</v>
      </c>
    </row>
    <row r="78" ht="12.75">
      <c r="B78" s="1"/>
    </row>
    <row r="79" ht="12.75">
      <c r="B79" s="1"/>
    </row>
    <row r="80" spans="2:8" ht="25.5" customHeight="1">
      <c r="B80" s="66" t="s">
        <v>264</v>
      </c>
      <c r="C80" s="66" t="s">
        <v>3</v>
      </c>
      <c r="D80" s="66" t="s">
        <v>106</v>
      </c>
      <c r="E80" s="66" t="s">
        <v>107</v>
      </c>
      <c r="F80" s="66" t="s">
        <v>108</v>
      </c>
      <c r="G80" s="66" t="s">
        <v>4</v>
      </c>
      <c r="H80" s="66" t="s">
        <v>82</v>
      </c>
    </row>
    <row r="81" spans="2:9" ht="12.75">
      <c r="B81" s="67"/>
      <c r="C81" s="67"/>
      <c r="D81" s="67"/>
      <c r="E81" s="67"/>
      <c r="F81" s="67"/>
      <c r="G81" s="67"/>
      <c r="H81" s="67"/>
      <c r="I81" s="1" t="s">
        <v>75</v>
      </c>
    </row>
    <row r="82" spans="2:9" ht="12.75">
      <c r="B82" s="2"/>
      <c r="C82" s="68"/>
      <c r="D82" s="68"/>
      <c r="E82" s="68"/>
      <c r="F82" s="68"/>
      <c r="G82" s="68"/>
      <c r="H82" s="68"/>
      <c r="I82" s="1" t="s">
        <v>74</v>
      </c>
    </row>
    <row r="83" spans="2:9" ht="12.75">
      <c r="B83" s="2" t="s">
        <v>83</v>
      </c>
      <c r="C83" s="3"/>
      <c r="D83" s="3"/>
      <c r="E83" s="3">
        <v>1</v>
      </c>
      <c r="F83" s="3"/>
      <c r="G83" s="3"/>
      <c r="H83" s="3">
        <v>1</v>
      </c>
      <c r="I83" s="10">
        <f>SUM(C83:H83)</f>
        <v>2</v>
      </c>
    </row>
    <row r="84" spans="2:9" ht="12.75">
      <c r="B84" s="4" t="s">
        <v>84</v>
      </c>
      <c r="C84" s="66"/>
      <c r="D84" s="66"/>
      <c r="E84" s="66"/>
      <c r="F84" s="66"/>
      <c r="G84" s="66"/>
      <c r="H84" s="66">
        <v>2</v>
      </c>
      <c r="I84" s="37">
        <f>SUM(C84:H84)</f>
        <v>2</v>
      </c>
    </row>
    <row r="85" spans="2:9" ht="12.75">
      <c r="B85" s="2" t="s">
        <v>85</v>
      </c>
      <c r="C85" s="68"/>
      <c r="D85" s="68"/>
      <c r="E85" s="68"/>
      <c r="F85" s="68"/>
      <c r="G85" s="68"/>
      <c r="H85" s="68"/>
      <c r="I85" s="38"/>
    </row>
    <row r="86" spans="2:9" ht="12.75">
      <c r="B86" s="2" t="s">
        <v>86</v>
      </c>
      <c r="C86" s="3"/>
      <c r="D86" s="3"/>
      <c r="E86" s="3">
        <v>2</v>
      </c>
      <c r="F86" s="3"/>
      <c r="G86" s="3"/>
      <c r="H86" s="3"/>
      <c r="I86" s="10">
        <f aca="true" t="shared" si="4" ref="I86:I92">SUM(C86:H86)</f>
        <v>2</v>
      </c>
    </row>
    <row r="87" spans="2:9" ht="12.75">
      <c r="B87" s="2" t="s">
        <v>87</v>
      </c>
      <c r="C87" s="3"/>
      <c r="D87" s="3"/>
      <c r="E87" s="3"/>
      <c r="F87" s="3"/>
      <c r="G87" s="3"/>
      <c r="H87" s="3">
        <v>2</v>
      </c>
      <c r="I87" s="10">
        <f t="shared" si="4"/>
        <v>2</v>
      </c>
    </row>
    <row r="88" spans="2:9" ht="12.75">
      <c r="B88" s="2" t="s">
        <v>88</v>
      </c>
      <c r="C88" s="3"/>
      <c r="D88" s="3"/>
      <c r="E88" s="3">
        <v>1</v>
      </c>
      <c r="F88" s="3"/>
      <c r="G88" s="3"/>
      <c r="H88" s="3">
        <v>1</v>
      </c>
      <c r="I88" s="10">
        <f t="shared" si="4"/>
        <v>2</v>
      </c>
    </row>
    <row r="89" spans="2:9" ht="12.75">
      <c r="B89" s="2" t="s">
        <v>89</v>
      </c>
      <c r="C89" s="3"/>
      <c r="D89" s="3"/>
      <c r="E89" s="3"/>
      <c r="F89" s="3"/>
      <c r="G89" s="3"/>
      <c r="H89" s="3">
        <v>2</v>
      </c>
      <c r="I89" s="10">
        <f t="shared" si="4"/>
        <v>2</v>
      </c>
    </row>
    <row r="90" spans="2:9" ht="12.75">
      <c r="B90" s="2" t="s">
        <v>90</v>
      </c>
      <c r="C90" s="3"/>
      <c r="D90" s="3"/>
      <c r="E90" s="3">
        <v>1</v>
      </c>
      <c r="F90" s="3"/>
      <c r="G90" s="3"/>
      <c r="H90" s="3">
        <v>1</v>
      </c>
      <c r="I90" s="10">
        <f t="shared" si="4"/>
        <v>2</v>
      </c>
    </row>
    <row r="91" spans="2:9" ht="12.75">
      <c r="B91" s="2" t="s">
        <v>91</v>
      </c>
      <c r="C91" s="3"/>
      <c r="D91" s="3">
        <v>1</v>
      </c>
      <c r="E91" s="3"/>
      <c r="F91" s="3"/>
      <c r="G91" s="3"/>
      <c r="H91" s="3">
        <v>1</v>
      </c>
      <c r="I91" s="10">
        <f t="shared" si="4"/>
        <v>2</v>
      </c>
    </row>
    <row r="92" spans="2:9" ht="12.75">
      <c r="B92" s="2" t="s">
        <v>92</v>
      </c>
      <c r="C92" s="3"/>
      <c r="D92" s="3"/>
      <c r="E92" s="3"/>
      <c r="F92" s="3"/>
      <c r="G92" s="3"/>
      <c r="H92" s="3">
        <v>2</v>
      </c>
      <c r="I92" s="10">
        <f t="shared" si="4"/>
        <v>2</v>
      </c>
    </row>
    <row r="93" ht="12.75">
      <c r="B93" s="23" t="s">
        <v>109</v>
      </c>
    </row>
    <row r="94" ht="12.75">
      <c r="B94" s="6"/>
    </row>
    <row r="95" spans="2:8" ht="25.5" customHeight="1">
      <c r="B95" s="66" t="s">
        <v>265</v>
      </c>
      <c r="C95" s="66" t="s">
        <v>6</v>
      </c>
      <c r="D95" s="66" t="s">
        <v>110</v>
      </c>
      <c r="E95" s="66" t="s">
        <v>96</v>
      </c>
      <c r="F95" s="66" t="s">
        <v>111</v>
      </c>
      <c r="G95" s="66" t="s">
        <v>7</v>
      </c>
      <c r="H95" s="1" t="s">
        <v>75</v>
      </c>
    </row>
    <row r="96" spans="2:8" ht="12.75">
      <c r="B96" s="68"/>
      <c r="C96" s="68"/>
      <c r="D96" s="68"/>
      <c r="E96" s="68"/>
      <c r="F96" s="68"/>
      <c r="G96" s="68"/>
      <c r="H96" s="1" t="s">
        <v>74</v>
      </c>
    </row>
    <row r="97" spans="2:8" ht="25.5">
      <c r="B97" s="2" t="s">
        <v>112</v>
      </c>
      <c r="C97" s="3"/>
      <c r="D97" s="3"/>
      <c r="E97" s="3">
        <v>2</v>
      </c>
      <c r="F97" s="3"/>
      <c r="G97" s="3"/>
      <c r="H97" s="10">
        <f>SUM(B97:G97)</f>
        <v>2</v>
      </c>
    </row>
    <row r="98" ht="12.75">
      <c r="B98" s="1"/>
    </row>
    <row r="99" spans="2:14" ht="12.75">
      <c r="B99" s="29" t="s">
        <v>50</v>
      </c>
      <c r="C99" s="11" t="s">
        <v>53</v>
      </c>
      <c r="D99" s="11" t="s">
        <v>44</v>
      </c>
      <c r="E99" s="11" t="s">
        <v>282</v>
      </c>
      <c r="F99" s="11" t="s">
        <v>281</v>
      </c>
      <c r="G99" s="11" t="s">
        <v>45</v>
      </c>
      <c r="H99" s="12" t="s">
        <v>46</v>
      </c>
      <c r="I99" s="12" t="s">
        <v>47</v>
      </c>
      <c r="J99" s="12" t="s">
        <v>54</v>
      </c>
      <c r="K99" s="12" t="s">
        <v>51</v>
      </c>
      <c r="L99" s="12" t="s">
        <v>300</v>
      </c>
      <c r="M99" s="12" t="s">
        <v>311</v>
      </c>
      <c r="N99" s="12" t="s">
        <v>275</v>
      </c>
    </row>
    <row r="100" spans="2:14" ht="12.75">
      <c r="B100" s="30" t="s">
        <v>43</v>
      </c>
      <c r="C100" s="11"/>
      <c r="D100" s="11"/>
      <c r="E100" s="11"/>
      <c r="F100" s="11"/>
      <c r="G100" s="11"/>
      <c r="H100" s="11"/>
      <c r="I100" s="11"/>
      <c r="J100" s="11"/>
      <c r="K100" s="11">
        <v>1</v>
      </c>
      <c r="L100" s="11"/>
      <c r="M100" s="11"/>
      <c r="N100" s="11"/>
    </row>
    <row r="101" ht="12.75">
      <c r="B101" s="1"/>
    </row>
    <row r="102" ht="12.75">
      <c r="B102" s="1"/>
    </row>
    <row r="103" spans="2:8" ht="38.25" customHeight="1">
      <c r="B103" s="66" t="s">
        <v>41</v>
      </c>
      <c r="C103" s="66" t="s">
        <v>8</v>
      </c>
      <c r="D103" s="66" t="s">
        <v>113</v>
      </c>
      <c r="E103" s="66" t="s">
        <v>114</v>
      </c>
      <c r="F103" s="66" t="s">
        <v>115</v>
      </c>
      <c r="G103" s="66" t="s">
        <v>9</v>
      </c>
      <c r="H103" s="1" t="s">
        <v>75</v>
      </c>
    </row>
    <row r="104" spans="2:8" ht="12.75">
      <c r="B104" s="68"/>
      <c r="C104" s="68"/>
      <c r="D104" s="68"/>
      <c r="E104" s="68"/>
      <c r="F104" s="68"/>
      <c r="G104" s="68"/>
      <c r="H104" s="1" t="s">
        <v>74</v>
      </c>
    </row>
    <row r="105" spans="2:8" ht="12.75">
      <c r="B105" s="2" t="s">
        <v>10</v>
      </c>
      <c r="C105" s="3">
        <v>1</v>
      </c>
      <c r="D105" s="3">
        <v>1</v>
      </c>
      <c r="E105" s="3"/>
      <c r="F105" s="3"/>
      <c r="G105" s="3"/>
      <c r="H105" s="10">
        <f>SUM(B105:G105)</f>
        <v>2</v>
      </c>
    </row>
    <row r="106" ht="12.75">
      <c r="B106" s="1"/>
    </row>
    <row r="107" spans="2:8" ht="12.75">
      <c r="B107" s="29" t="s">
        <v>49</v>
      </c>
      <c r="C107" s="11" t="s">
        <v>45</v>
      </c>
      <c r="D107" s="12" t="s">
        <v>46</v>
      </c>
      <c r="E107" s="12" t="s">
        <v>51</v>
      </c>
      <c r="F107" s="12" t="s">
        <v>52</v>
      </c>
      <c r="G107" s="12" t="s">
        <v>44</v>
      </c>
      <c r="H107" s="12" t="s">
        <v>305</v>
      </c>
    </row>
    <row r="108" spans="2:8" ht="12.75">
      <c r="B108" s="30" t="s">
        <v>43</v>
      </c>
      <c r="C108" s="11"/>
      <c r="D108" s="11"/>
      <c r="E108" s="11">
        <v>2</v>
      </c>
      <c r="F108" s="11"/>
      <c r="G108" s="11"/>
      <c r="H108" s="11"/>
    </row>
    <row r="109" ht="12.75">
      <c r="B109" s="1"/>
    </row>
    <row r="110" ht="12.75">
      <c r="B110" s="6"/>
    </row>
    <row r="111" spans="2:8" ht="38.25" customHeight="1">
      <c r="B111" s="66" t="s">
        <v>42</v>
      </c>
      <c r="C111" s="66" t="s">
        <v>11</v>
      </c>
      <c r="D111" s="66" t="s">
        <v>116</v>
      </c>
      <c r="E111" s="66" t="s">
        <v>117</v>
      </c>
      <c r="F111" s="66" t="s">
        <v>118</v>
      </c>
      <c r="G111" s="66" t="s">
        <v>12</v>
      </c>
      <c r="H111" s="1" t="s">
        <v>75</v>
      </c>
    </row>
    <row r="112" spans="2:8" ht="12.75">
      <c r="B112" s="68"/>
      <c r="C112" s="68"/>
      <c r="D112" s="68"/>
      <c r="E112" s="68"/>
      <c r="F112" s="68"/>
      <c r="G112" s="68"/>
      <c r="H112" s="1" t="s">
        <v>74</v>
      </c>
    </row>
    <row r="113" spans="2:8" ht="12.75">
      <c r="B113" s="2" t="s">
        <v>13</v>
      </c>
      <c r="C113" s="3"/>
      <c r="D113" s="3">
        <v>1</v>
      </c>
      <c r="E113" s="3"/>
      <c r="F113" s="3">
        <v>1</v>
      </c>
      <c r="G113" s="3"/>
      <c r="H113" s="10">
        <f>SUM(B113:G113)</f>
        <v>2</v>
      </c>
    </row>
    <row r="114" ht="12.75">
      <c r="B114" s="1"/>
    </row>
    <row r="115" spans="2:10" ht="12.75">
      <c r="B115" s="29" t="s">
        <v>48</v>
      </c>
      <c r="C115" s="11" t="s">
        <v>53</v>
      </c>
      <c r="D115" s="11" t="s">
        <v>54</v>
      </c>
      <c r="E115" s="11" t="s">
        <v>55</v>
      </c>
      <c r="F115" s="11" t="s">
        <v>283</v>
      </c>
      <c r="G115" s="11" t="s">
        <v>47</v>
      </c>
      <c r="H115" s="11" t="s">
        <v>57</v>
      </c>
      <c r="I115" s="11" t="s">
        <v>63</v>
      </c>
      <c r="J115" s="11" t="s">
        <v>293</v>
      </c>
    </row>
    <row r="116" spans="2:10" ht="12.75">
      <c r="B116" s="30" t="s">
        <v>43</v>
      </c>
      <c r="C116" s="11">
        <v>1</v>
      </c>
      <c r="D116" s="11"/>
      <c r="E116" s="11"/>
      <c r="F116" s="11"/>
      <c r="G116" s="11"/>
      <c r="H116" s="11">
        <v>1</v>
      </c>
      <c r="I116" s="11"/>
      <c r="J116" s="11"/>
    </row>
    <row r="117" ht="12.75">
      <c r="B117" s="5"/>
    </row>
    <row r="118" ht="12.75">
      <c r="B118" s="1"/>
    </row>
    <row r="119" ht="12.75">
      <c r="B119" s="6"/>
    </row>
    <row r="120" spans="2:8" ht="12.75">
      <c r="B120" s="66" t="s">
        <v>268</v>
      </c>
      <c r="C120" s="66" t="s">
        <v>119</v>
      </c>
      <c r="D120" s="66" t="s">
        <v>14</v>
      </c>
      <c r="E120" s="66" t="s">
        <v>15</v>
      </c>
      <c r="F120" s="66" t="s">
        <v>16</v>
      </c>
      <c r="G120" s="66" t="s">
        <v>120</v>
      </c>
      <c r="H120" s="66" t="s">
        <v>82</v>
      </c>
    </row>
    <row r="121" spans="2:9" ht="12.75">
      <c r="B121" s="67"/>
      <c r="C121" s="67"/>
      <c r="D121" s="67"/>
      <c r="E121" s="67"/>
      <c r="F121" s="67"/>
      <c r="G121" s="67"/>
      <c r="H121" s="67"/>
      <c r="I121" s="1" t="s">
        <v>75</v>
      </c>
    </row>
    <row r="122" spans="2:9" ht="12.75">
      <c r="B122" s="2"/>
      <c r="C122" s="68"/>
      <c r="D122" s="68"/>
      <c r="E122" s="68"/>
      <c r="F122" s="68"/>
      <c r="G122" s="68"/>
      <c r="H122" s="68"/>
      <c r="I122" s="1" t="s">
        <v>74</v>
      </c>
    </row>
    <row r="123" spans="2:9" ht="12.75">
      <c r="B123" s="2" t="s">
        <v>83</v>
      </c>
      <c r="C123" s="3"/>
      <c r="D123" s="3"/>
      <c r="E123" s="3">
        <v>1</v>
      </c>
      <c r="F123" s="3"/>
      <c r="G123" s="3"/>
      <c r="H123" s="3">
        <v>1</v>
      </c>
      <c r="I123" s="10">
        <f>SUM(C123:H123)</f>
        <v>2</v>
      </c>
    </row>
    <row r="124" spans="2:9" ht="12.75">
      <c r="B124" s="4" t="s">
        <v>84</v>
      </c>
      <c r="C124" s="66"/>
      <c r="D124" s="66"/>
      <c r="E124" s="66"/>
      <c r="F124" s="66"/>
      <c r="G124" s="66"/>
      <c r="H124" s="66">
        <v>2</v>
      </c>
      <c r="I124" s="37">
        <f>SUM(C124:H124)</f>
        <v>2</v>
      </c>
    </row>
    <row r="125" spans="2:9" ht="12.75">
      <c r="B125" s="2" t="s">
        <v>85</v>
      </c>
      <c r="C125" s="68"/>
      <c r="D125" s="68"/>
      <c r="E125" s="68"/>
      <c r="F125" s="68"/>
      <c r="G125" s="68"/>
      <c r="H125" s="68"/>
      <c r="I125" s="38"/>
    </row>
    <row r="126" spans="2:9" ht="12.75">
      <c r="B126" s="2" t="s">
        <v>86</v>
      </c>
      <c r="C126" s="3"/>
      <c r="D126" s="3"/>
      <c r="E126" s="3">
        <v>1</v>
      </c>
      <c r="F126" s="3"/>
      <c r="G126" s="3"/>
      <c r="H126" s="3">
        <v>1</v>
      </c>
      <c r="I126" s="10">
        <f aca="true" t="shared" si="5" ref="I126:I132">SUM(C126:H126)</f>
        <v>2</v>
      </c>
    </row>
    <row r="127" spans="2:9" ht="12.75">
      <c r="B127" s="2" t="s">
        <v>87</v>
      </c>
      <c r="C127" s="3"/>
      <c r="D127" s="3"/>
      <c r="E127" s="3"/>
      <c r="F127" s="3"/>
      <c r="G127" s="3"/>
      <c r="H127" s="3">
        <v>2</v>
      </c>
      <c r="I127" s="10">
        <f t="shared" si="5"/>
        <v>2</v>
      </c>
    </row>
    <row r="128" spans="2:9" ht="12.75">
      <c r="B128" s="2" t="s">
        <v>88</v>
      </c>
      <c r="C128" s="3"/>
      <c r="D128" s="3"/>
      <c r="E128" s="3">
        <v>1</v>
      </c>
      <c r="F128" s="3"/>
      <c r="G128" s="3"/>
      <c r="H128" s="3">
        <v>1</v>
      </c>
      <c r="I128" s="10">
        <f t="shared" si="5"/>
        <v>2</v>
      </c>
    </row>
    <row r="129" spans="2:9" ht="12.75">
      <c r="B129" s="2" t="s">
        <v>89</v>
      </c>
      <c r="C129" s="3"/>
      <c r="D129" s="3"/>
      <c r="E129" s="3"/>
      <c r="F129" s="3"/>
      <c r="G129" s="3"/>
      <c r="H129" s="3">
        <v>2</v>
      </c>
      <c r="I129" s="10">
        <f t="shared" si="5"/>
        <v>2</v>
      </c>
    </row>
    <row r="130" spans="2:9" ht="12.75">
      <c r="B130" s="2" t="s">
        <v>90</v>
      </c>
      <c r="C130" s="3"/>
      <c r="D130" s="3"/>
      <c r="E130" s="3">
        <v>1</v>
      </c>
      <c r="F130" s="3"/>
      <c r="G130" s="3"/>
      <c r="H130" s="3">
        <v>1</v>
      </c>
      <c r="I130" s="10">
        <f t="shared" si="5"/>
        <v>2</v>
      </c>
    </row>
    <row r="131" spans="2:9" ht="12.75">
      <c r="B131" s="2" t="s">
        <v>91</v>
      </c>
      <c r="C131" s="3"/>
      <c r="D131" s="3"/>
      <c r="E131" s="3"/>
      <c r="F131" s="3">
        <v>1</v>
      </c>
      <c r="G131" s="3"/>
      <c r="H131" s="3">
        <v>1</v>
      </c>
      <c r="I131" s="10">
        <f t="shared" si="5"/>
        <v>2</v>
      </c>
    </row>
    <row r="132" spans="2:9" ht="12.75">
      <c r="B132" s="2" t="s">
        <v>92</v>
      </c>
      <c r="C132" s="3"/>
      <c r="D132" s="3"/>
      <c r="E132" s="3"/>
      <c r="F132" s="3"/>
      <c r="G132" s="3"/>
      <c r="H132" s="3">
        <v>2</v>
      </c>
      <c r="I132" s="10">
        <f t="shared" si="5"/>
        <v>2</v>
      </c>
    </row>
    <row r="133" ht="12.75">
      <c r="B133" s="1"/>
    </row>
    <row r="134" ht="12.75">
      <c r="B134" s="6"/>
    </row>
    <row r="135" spans="2:8" ht="12.75" customHeight="1">
      <c r="B135" s="66" t="s">
        <v>210</v>
      </c>
      <c r="C135" s="22" t="s">
        <v>121</v>
      </c>
      <c r="D135" s="66" t="s">
        <v>17</v>
      </c>
      <c r="E135" s="66" t="s">
        <v>18</v>
      </c>
      <c r="F135" s="66" t="s">
        <v>19</v>
      </c>
      <c r="G135" s="66" t="s">
        <v>20</v>
      </c>
      <c r="H135" s="1" t="s">
        <v>75</v>
      </c>
    </row>
    <row r="136" spans="2:8" ht="12.75">
      <c r="B136" s="68"/>
      <c r="C136" s="3" t="s">
        <v>122</v>
      </c>
      <c r="D136" s="68"/>
      <c r="E136" s="68"/>
      <c r="F136" s="68"/>
      <c r="G136" s="68"/>
      <c r="H136" s="1" t="s">
        <v>74</v>
      </c>
    </row>
    <row r="137" spans="2:8" ht="14.25" customHeight="1">
      <c r="B137" s="2" t="s">
        <v>276</v>
      </c>
      <c r="C137" s="3">
        <v>1</v>
      </c>
      <c r="D137" s="3">
        <v>1</v>
      </c>
      <c r="E137" s="3"/>
      <c r="F137" s="3"/>
      <c r="G137" s="3"/>
      <c r="H137" s="10">
        <f>SUM(B137:G137)</f>
        <v>2</v>
      </c>
    </row>
    <row r="138" spans="2:8" ht="14.25" customHeight="1">
      <c r="B138" s="2" t="s">
        <v>277</v>
      </c>
      <c r="C138" s="3">
        <v>2</v>
      </c>
      <c r="D138" s="3"/>
      <c r="E138" s="3"/>
      <c r="F138" s="3"/>
      <c r="G138" s="3"/>
      <c r="H138" s="10">
        <f>SUM(B138:G138)</f>
        <v>2</v>
      </c>
    </row>
    <row r="139" ht="12.75">
      <c r="B139" s="1"/>
    </row>
    <row r="140" spans="2:9" ht="12.75">
      <c r="B140" s="29" t="s">
        <v>58</v>
      </c>
      <c r="C140" s="11" t="s">
        <v>211</v>
      </c>
      <c r="D140" s="11" t="s">
        <v>60</v>
      </c>
      <c r="E140" s="11" t="s">
        <v>61</v>
      </c>
      <c r="F140" s="11" t="s">
        <v>62</v>
      </c>
      <c r="G140" s="11" t="s">
        <v>292</v>
      </c>
      <c r="H140" s="11" t="s">
        <v>294</v>
      </c>
      <c r="I140" s="11" t="s">
        <v>312</v>
      </c>
    </row>
    <row r="141" spans="2:9" ht="12.75">
      <c r="B141" s="30" t="s">
        <v>59</v>
      </c>
      <c r="C141" s="11"/>
      <c r="D141" s="11">
        <v>2</v>
      </c>
      <c r="E141" s="11"/>
      <c r="F141" s="11">
        <v>1</v>
      </c>
      <c r="G141" s="11"/>
      <c r="H141" s="11"/>
      <c r="I141" s="11"/>
    </row>
    <row r="142" ht="12.75">
      <c r="B142" s="1"/>
    </row>
    <row r="143" ht="12.75">
      <c r="B143" s="1"/>
    </row>
    <row r="144" ht="12.75">
      <c r="B144" s="6"/>
    </row>
    <row r="145" spans="2:8" ht="12.75" customHeight="1">
      <c r="B145" s="21" t="s">
        <v>215</v>
      </c>
      <c r="C145" s="22" t="s">
        <v>124</v>
      </c>
      <c r="D145" s="66" t="s">
        <v>125</v>
      </c>
      <c r="E145" s="66" t="s">
        <v>18</v>
      </c>
      <c r="F145" s="66" t="s">
        <v>126</v>
      </c>
      <c r="G145" s="66" t="s">
        <v>127</v>
      </c>
      <c r="H145" s="1" t="s">
        <v>75</v>
      </c>
    </row>
    <row r="146" spans="2:8" ht="12.75">
      <c r="B146" s="2" t="s">
        <v>123</v>
      </c>
      <c r="C146" s="3" t="s">
        <v>122</v>
      </c>
      <c r="D146" s="68"/>
      <c r="E146" s="68"/>
      <c r="F146" s="68"/>
      <c r="G146" s="68"/>
      <c r="H146" s="1" t="s">
        <v>74</v>
      </c>
    </row>
    <row r="147" spans="2:8" ht="12.75">
      <c r="B147" s="2" t="s">
        <v>128</v>
      </c>
      <c r="C147" s="3"/>
      <c r="D147" s="3"/>
      <c r="E147" s="3"/>
      <c r="F147" s="3">
        <v>1</v>
      </c>
      <c r="G147" s="3">
        <v>1</v>
      </c>
      <c r="H147" s="10">
        <f>SUM(B147:G147)</f>
        <v>2</v>
      </c>
    </row>
    <row r="148" spans="2:8" ht="12.75">
      <c r="B148" s="2" t="s">
        <v>129</v>
      </c>
      <c r="C148" s="3"/>
      <c r="D148" s="3">
        <v>1</v>
      </c>
      <c r="E148" s="3"/>
      <c r="F148" s="3"/>
      <c r="G148" s="3">
        <v>1</v>
      </c>
      <c r="H148" s="37">
        <f>SUM(B148:G148)</f>
        <v>2</v>
      </c>
    </row>
    <row r="149" spans="2:8" ht="12.75">
      <c r="B149" s="2" t="s">
        <v>130</v>
      </c>
      <c r="C149" s="3"/>
      <c r="D149" s="3"/>
      <c r="E149" s="3"/>
      <c r="F149" s="3">
        <v>1</v>
      </c>
      <c r="G149" s="3">
        <v>1</v>
      </c>
      <c r="H149" s="10">
        <f>SUM(B149:G149)</f>
        <v>2</v>
      </c>
    </row>
    <row r="150" ht="12.75">
      <c r="B150" s="1"/>
    </row>
    <row r="151" spans="2:8" ht="12.75">
      <c r="B151" s="29" t="s">
        <v>213</v>
      </c>
      <c r="C151" s="11" t="s">
        <v>239</v>
      </c>
      <c r="D151" s="11" t="s">
        <v>240</v>
      </c>
      <c r="E151" s="11" t="s">
        <v>237</v>
      </c>
      <c r="F151" s="11" t="s">
        <v>238</v>
      </c>
      <c r="G151" s="11" t="s">
        <v>295</v>
      </c>
      <c r="H151" s="11" t="s">
        <v>315</v>
      </c>
    </row>
    <row r="152" spans="2:8" ht="12.75">
      <c r="B152" s="30" t="s">
        <v>214</v>
      </c>
      <c r="C152" s="11"/>
      <c r="D152" s="11"/>
      <c r="E152" s="11"/>
      <c r="F152" s="11"/>
      <c r="G152" s="11"/>
      <c r="H152" s="11">
        <v>1</v>
      </c>
    </row>
    <row r="153" ht="12.75">
      <c r="B153" s="1"/>
    </row>
    <row r="155" ht="12.75">
      <c r="A155" s="31" t="s">
        <v>131</v>
      </c>
    </row>
    <row r="156" ht="12.75">
      <c r="B156" s="25"/>
    </row>
    <row r="157" spans="2:9" ht="25.5" customHeight="1">
      <c r="B157" s="21" t="s">
        <v>216</v>
      </c>
      <c r="C157" s="66" t="s">
        <v>132</v>
      </c>
      <c r="D157" s="66" t="s">
        <v>133</v>
      </c>
      <c r="E157" s="22" t="s">
        <v>134</v>
      </c>
      <c r="F157" s="66" t="s">
        <v>136</v>
      </c>
      <c r="G157" s="66" t="s">
        <v>137</v>
      </c>
      <c r="H157" s="66" t="s">
        <v>138</v>
      </c>
      <c r="I157" s="1" t="s">
        <v>75</v>
      </c>
    </row>
    <row r="158" spans="2:9" ht="12.75">
      <c r="B158" s="2"/>
      <c r="C158" s="68"/>
      <c r="D158" s="68"/>
      <c r="E158" s="3" t="s">
        <v>135</v>
      </c>
      <c r="F158" s="68"/>
      <c r="G158" s="68"/>
      <c r="H158" s="68"/>
      <c r="I158" s="1" t="s">
        <v>74</v>
      </c>
    </row>
    <row r="159" spans="2:9" ht="12.75">
      <c r="B159" s="2" t="s">
        <v>139</v>
      </c>
      <c r="C159" s="3">
        <v>1</v>
      </c>
      <c r="D159" s="3"/>
      <c r="E159" s="3"/>
      <c r="F159" s="3"/>
      <c r="G159" s="3"/>
      <c r="H159" s="3">
        <v>1</v>
      </c>
      <c r="I159" s="10">
        <f>SUM(C159:H159)</f>
        <v>2</v>
      </c>
    </row>
    <row r="160" spans="2:9" ht="12.75">
      <c r="B160" s="2" t="s">
        <v>140</v>
      </c>
      <c r="C160" s="3"/>
      <c r="D160" s="3"/>
      <c r="E160" s="3">
        <v>1</v>
      </c>
      <c r="F160" s="3"/>
      <c r="G160" s="3"/>
      <c r="H160" s="3">
        <v>1</v>
      </c>
      <c r="I160" s="37">
        <f>SUM(C160:H160)</f>
        <v>2</v>
      </c>
    </row>
    <row r="161" spans="2:9" ht="12.75">
      <c r="B161" s="2" t="s">
        <v>141</v>
      </c>
      <c r="C161" s="3"/>
      <c r="D161" s="3">
        <v>1</v>
      </c>
      <c r="E161" s="3">
        <v>1</v>
      </c>
      <c r="F161" s="3"/>
      <c r="G161" s="3"/>
      <c r="H161" s="3"/>
      <c r="I161" s="10">
        <f>SUM(C162:H162)</f>
        <v>2</v>
      </c>
    </row>
    <row r="162" spans="2:9" ht="12.75">
      <c r="B162" s="2" t="s">
        <v>142</v>
      </c>
      <c r="C162" s="3"/>
      <c r="D162" s="3">
        <v>1</v>
      </c>
      <c r="E162" s="3">
        <v>1</v>
      </c>
      <c r="F162" s="3"/>
      <c r="G162" s="3"/>
      <c r="H162" s="3"/>
      <c r="I162" s="10">
        <f>SUM(C162:H162)</f>
        <v>2</v>
      </c>
    </row>
    <row r="163" ht="12.75">
      <c r="B163" s="1"/>
    </row>
    <row r="164" spans="2:7" ht="12.75">
      <c r="B164" s="29" t="s">
        <v>58</v>
      </c>
      <c r="C164" s="11" t="s">
        <v>241</v>
      </c>
      <c r="D164" s="11" t="s">
        <v>242</v>
      </c>
      <c r="E164" s="11" t="s">
        <v>243</v>
      </c>
      <c r="F164" s="11" t="s">
        <v>244</v>
      </c>
      <c r="G164" s="11" t="s">
        <v>301</v>
      </c>
    </row>
    <row r="165" spans="2:7" ht="12.75">
      <c r="B165" s="30" t="s">
        <v>212</v>
      </c>
      <c r="C165" s="11"/>
      <c r="D165" s="11"/>
      <c r="E165" s="11"/>
      <c r="F165" s="11"/>
      <c r="G165" s="11"/>
    </row>
    <row r="166" ht="12.75">
      <c r="B166" s="1"/>
    </row>
    <row r="167" ht="12.75">
      <c r="B167" s="1"/>
    </row>
    <row r="168" ht="12.75">
      <c r="B168" s="1"/>
    </row>
    <row r="169" ht="12.75">
      <c r="B169" s="24"/>
    </row>
    <row r="170" ht="12.75">
      <c r="B170" s="25"/>
    </row>
    <row r="171" spans="2:9" ht="25.5" customHeight="1">
      <c r="B171" s="21" t="s">
        <v>217</v>
      </c>
      <c r="C171" s="66" t="s">
        <v>143</v>
      </c>
      <c r="D171" s="66" t="s">
        <v>144</v>
      </c>
      <c r="E171" s="22" t="s">
        <v>145</v>
      </c>
      <c r="F171" s="66" t="s">
        <v>146</v>
      </c>
      <c r="G171" s="66" t="s">
        <v>147</v>
      </c>
      <c r="H171" s="66" t="s">
        <v>138</v>
      </c>
      <c r="I171" s="1" t="s">
        <v>75</v>
      </c>
    </row>
    <row r="172" spans="2:9" ht="12.75">
      <c r="B172" s="2"/>
      <c r="C172" s="68"/>
      <c r="D172" s="68"/>
      <c r="E172" s="3" t="s">
        <v>135</v>
      </c>
      <c r="F172" s="68"/>
      <c r="G172" s="68"/>
      <c r="H172" s="68"/>
      <c r="I172" s="1" t="s">
        <v>74</v>
      </c>
    </row>
    <row r="173" spans="2:9" ht="12.75">
      <c r="B173" s="4" t="s">
        <v>148</v>
      </c>
      <c r="C173" s="66">
        <v>1</v>
      </c>
      <c r="D173" s="66">
        <v>1</v>
      </c>
      <c r="E173" s="66"/>
      <c r="F173" s="66"/>
      <c r="G173" s="66"/>
      <c r="H173" s="66"/>
      <c r="I173" s="29">
        <f>SUM(C173:H173)</f>
        <v>2</v>
      </c>
    </row>
    <row r="174" spans="2:9" ht="12.75">
      <c r="B174" s="2" t="s">
        <v>149</v>
      </c>
      <c r="C174" s="68"/>
      <c r="D174" s="68"/>
      <c r="E174" s="68"/>
      <c r="F174" s="68"/>
      <c r="G174" s="68"/>
      <c r="H174" s="68"/>
      <c r="I174" s="39"/>
    </row>
    <row r="175" spans="2:9" ht="12.75">
      <c r="B175" s="4" t="s">
        <v>150</v>
      </c>
      <c r="C175" s="66">
        <v>1</v>
      </c>
      <c r="D175" s="66"/>
      <c r="E175" s="66">
        <v>1</v>
      </c>
      <c r="F175" s="66"/>
      <c r="G175" s="66"/>
      <c r="H175" s="66"/>
      <c r="I175" s="29">
        <f>SUM(C175:H175)</f>
        <v>2</v>
      </c>
    </row>
    <row r="176" spans="2:9" ht="12.75">
      <c r="B176" s="2" t="s">
        <v>151</v>
      </c>
      <c r="C176" s="68"/>
      <c r="D176" s="68"/>
      <c r="E176" s="68"/>
      <c r="F176" s="68"/>
      <c r="G176" s="68"/>
      <c r="H176" s="68"/>
      <c r="I176" s="39"/>
    </row>
    <row r="177" spans="2:9" ht="12.75">
      <c r="B177" s="2" t="s">
        <v>152</v>
      </c>
      <c r="C177" s="3"/>
      <c r="D177" s="3">
        <v>1</v>
      </c>
      <c r="E177" s="3"/>
      <c r="F177" s="3"/>
      <c r="G177" s="3"/>
      <c r="H177" s="3">
        <v>1</v>
      </c>
      <c r="I177" s="10">
        <f>SUM(C177:H177)</f>
        <v>2</v>
      </c>
    </row>
    <row r="178" spans="2:9" ht="25.5">
      <c r="B178" s="2" t="s">
        <v>280</v>
      </c>
      <c r="C178" s="3"/>
      <c r="D178" s="3"/>
      <c r="E178" s="3">
        <v>1</v>
      </c>
      <c r="F178" s="3">
        <v>1</v>
      </c>
      <c r="G178" s="3"/>
      <c r="H178" s="3"/>
      <c r="I178" s="10">
        <f>SUM(C178:H178)</f>
        <v>2</v>
      </c>
    </row>
    <row r="179" ht="12.75">
      <c r="B179" s="1"/>
    </row>
    <row r="180" spans="2:7" ht="12.75">
      <c r="B180" s="29" t="s">
        <v>58</v>
      </c>
      <c r="C180" s="11" t="s">
        <v>245</v>
      </c>
      <c r="D180" s="11" t="s">
        <v>246</v>
      </c>
      <c r="E180" s="11" t="s">
        <v>247</v>
      </c>
      <c r="F180" s="11" t="s">
        <v>248</v>
      </c>
      <c r="G180" s="11" t="s">
        <v>285</v>
      </c>
    </row>
    <row r="181" spans="2:7" ht="12.75">
      <c r="B181" s="30" t="s">
        <v>218</v>
      </c>
      <c r="C181" s="11"/>
      <c r="D181" s="11"/>
      <c r="E181" s="11"/>
      <c r="F181" s="11"/>
      <c r="G181" s="11"/>
    </row>
    <row r="182" ht="12.75">
      <c r="B182" s="1"/>
    </row>
    <row r="183" ht="12.75">
      <c r="B183" s="1"/>
    </row>
    <row r="184" ht="12.75">
      <c r="B184" s="24"/>
    </row>
    <row r="185" ht="12.75">
      <c r="B185" s="25"/>
    </row>
    <row r="186" spans="2:9" ht="12.75" customHeight="1">
      <c r="B186" s="21" t="s">
        <v>220</v>
      </c>
      <c r="C186" s="66" t="s">
        <v>153</v>
      </c>
      <c r="D186" s="66" t="s">
        <v>154</v>
      </c>
      <c r="E186" s="66" t="s">
        <v>18</v>
      </c>
      <c r="F186" s="66" t="s">
        <v>155</v>
      </c>
      <c r="G186" s="66" t="s">
        <v>156</v>
      </c>
      <c r="H186" s="66" t="s">
        <v>157</v>
      </c>
      <c r="I186" s="1" t="s">
        <v>75</v>
      </c>
    </row>
    <row r="187" spans="2:9" ht="12.75">
      <c r="B187" s="2" t="s">
        <v>221</v>
      </c>
      <c r="C187" s="68"/>
      <c r="D187" s="68"/>
      <c r="E187" s="68"/>
      <c r="F187" s="68"/>
      <c r="G187" s="68"/>
      <c r="H187" s="68"/>
      <c r="I187" s="1" t="s">
        <v>74</v>
      </c>
    </row>
    <row r="188" spans="2:9" ht="12.75">
      <c r="B188" s="2" t="s">
        <v>158</v>
      </c>
      <c r="C188" s="3"/>
      <c r="D188" s="3"/>
      <c r="E188" s="3"/>
      <c r="F188" s="3"/>
      <c r="G188" s="3"/>
      <c r="H188" s="3">
        <v>2</v>
      </c>
      <c r="I188" s="29">
        <f>SUM(C188:H188)</f>
        <v>2</v>
      </c>
    </row>
    <row r="189" spans="2:9" ht="12.75">
      <c r="B189" s="4" t="s">
        <v>159</v>
      </c>
      <c r="C189" s="66"/>
      <c r="D189" s="66">
        <v>2</v>
      </c>
      <c r="E189" s="66"/>
      <c r="F189" s="66"/>
      <c r="G189" s="66"/>
      <c r="H189" s="66"/>
      <c r="I189" s="29">
        <f>SUM(C189:H189)</f>
        <v>2</v>
      </c>
    </row>
    <row r="190" spans="2:9" ht="12.75">
      <c r="B190" s="2" t="s">
        <v>160</v>
      </c>
      <c r="C190" s="68"/>
      <c r="D190" s="68"/>
      <c r="E190" s="68"/>
      <c r="F190" s="68"/>
      <c r="G190" s="68"/>
      <c r="H190" s="68"/>
      <c r="I190" s="39"/>
    </row>
    <row r="191" spans="2:9" ht="12.75">
      <c r="B191" s="2" t="s">
        <v>161</v>
      </c>
      <c r="C191" s="3"/>
      <c r="D191" s="3">
        <v>2</v>
      </c>
      <c r="E191" s="3"/>
      <c r="F191" s="3"/>
      <c r="G191" s="3"/>
      <c r="H191" s="3"/>
      <c r="I191" s="10">
        <f>SUM(C191:H191)</f>
        <v>2</v>
      </c>
    </row>
    <row r="192" ht="12.75">
      <c r="B192" s="1"/>
    </row>
    <row r="193" spans="2:6" ht="12.75">
      <c r="B193" s="29" t="s">
        <v>58</v>
      </c>
      <c r="C193" s="11" t="s">
        <v>286</v>
      </c>
      <c r="D193" s="11" t="s">
        <v>296</v>
      </c>
      <c r="E193" s="11" t="s">
        <v>302</v>
      </c>
      <c r="F193" s="11" t="s">
        <v>313</v>
      </c>
    </row>
    <row r="194" spans="2:6" ht="12.75">
      <c r="B194" s="30" t="s">
        <v>219</v>
      </c>
      <c r="C194" s="11"/>
      <c r="D194" s="11"/>
      <c r="E194" s="11"/>
      <c r="F194" s="11"/>
    </row>
    <row r="195" ht="12.75">
      <c r="B195" s="1"/>
    </row>
    <row r="196" ht="12.75">
      <c r="B196" s="1"/>
    </row>
    <row r="197" ht="12.75">
      <c r="B197" s="5"/>
    </row>
    <row r="198" spans="1:2" ht="12.75">
      <c r="A198" s="31" t="s">
        <v>22</v>
      </c>
      <c r="B198" s="5" t="s">
        <v>21</v>
      </c>
    </row>
    <row r="199" ht="12.75">
      <c r="B199" s="1"/>
    </row>
    <row r="200" ht="12.75">
      <c r="B200" s="1"/>
    </row>
    <row r="201" spans="2:9" ht="12.75" customHeight="1">
      <c r="B201" s="21" t="s">
        <v>222</v>
      </c>
      <c r="C201" s="66" t="s">
        <v>163</v>
      </c>
      <c r="D201" s="66" t="s">
        <v>164</v>
      </c>
      <c r="E201" s="66" t="s">
        <v>18</v>
      </c>
      <c r="F201" s="66" t="s">
        <v>165</v>
      </c>
      <c r="G201" s="66" t="s">
        <v>166</v>
      </c>
      <c r="H201" s="22" t="s">
        <v>167</v>
      </c>
      <c r="I201" s="1" t="s">
        <v>75</v>
      </c>
    </row>
    <row r="202" spans="2:9" ht="12.75">
      <c r="B202" s="2" t="s">
        <v>162</v>
      </c>
      <c r="C202" s="68"/>
      <c r="D202" s="68"/>
      <c r="E202" s="68"/>
      <c r="F202" s="68"/>
      <c r="G202" s="68"/>
      <c r="H202" s="3" t="s">
        <v>168</v>
      </c>
      <c r="I202" s="1" t="s">
        <v>74</v>
      </c>
    </row>
    <row r="203" spans="2:9" ht="12.75">
      <c r="B203" s="4" t="s">
        <v>169</v>
      </c>
      <c r="C203" s="66">
        <v>1</v>
      </c>
      <c r="D203" s="66">
        <v>1</v>
      </c>
      <c r="E203" s="66"/>
      <c r="F203" s="66"/>
      <c r="G203" s="66"/>
      <c r="H203" s="73"/>
      <c r="I203" s="29">
        <f>SUM(C203:H203)</f>
        <v>2</v>
      </c>
    </row>
    <row r="204" spans="2:9" ht="12.75">
      <c r="B204" s="4" t="s">
        <v>170</v>
      </c>
      <c r="C204" s="67"/>
      <c r="D204" s="67"/>
      <c r="E204" s="67"/>
      <c r="F204" s="67"/>
      <c r="G204" s="67"/>
      <c r="H204" s="74"/>
      <c r="I204" s="37"/>
    </row>
    <row r="205" spans="2:9" ht="12.75">
      <c r="B205" s="2" t="s">
        <v>171</v>
      </c>
      <c r="C205" s="68"/>
      <c r="D205" s="68"/>
      <c r="E205" s="68"/>
      <c r="F205" s="68"/>
      <c r="G205" s="68"/>
      <c r="H205" s="69"/>
      <c r="I205" s="39"/>
    </row>
    <row r="206" spans="2:9" ht="12.75">
      <c r="B206" s="4" t="s">
        <v>172</v>
      </c>
      <c r="C206" s="66"/>
      <c r="D206" s="66"/>
      <c r="E206" s="66">
        <v>1</v>
      </c>
      <c r="F206" s="66"/>
      <c r="G206" s="66"/>
      <c r="H206" s="66">
        <v>1</v>
      </c>
      <c r="I206" s="29">
        <f>SUM(C206:H206)</f>
        <v>2</v>
      </c>
    </row>
    <row r="207" spans="2:9" ht="12.75">
      <c r="B207" s="4" t="s">
        <v>173</v>
      </c>
      <c r="C207" s="67"/>
      <c r="D207" s="67"/>
      <c r="E207" s="67"/>
      <c r="F207" s="67"/>
      <c r="G207" s="67"/>
      <c r="H207" s="74"/>
      <c r="I207" s="37"/>
    </row>
    <row r="208" spans="2:9" ht="12.75">
      <c r="B208" s="2" t="s">
        <v>174</v>
      </c>
      <c r="C208" s="68"/>
      <c r="D208" s="68"/>
      <c r="E208" s="68"/>
      <c r="F208" s="68"/>
      <c r="G208" s="68"/>
      <c r="H208" s="68"/>
      <c r="I208" s="39"/>
    </row>
    <row r="209" spans="2:9" ht="12.75">
      <c r="B209" s="4" t="s">
        <v>175</v>
      </c>
      <c r="C209" s="66">
        <v>2</v>
      </c>
      <c r="D209" s="66"/>
      <c r="E209" s="66"/>
      <c r="F209" s="66"/>
      <c r="G209" s="66"/>
      <c r="H209" s="66"/>
      <c r="I209" s="29">
        <f>SUM(C209:H209)</f>
        <v>2</v>
      </c>
    </row>
    <row r="210" spans="2:9" ht="14.25">
      <c r="B210" s="2" t="s">
        <v>176</v>
      </c>
      <c r="C210" s="68"/>
      <c r="D210" s="68"/>
      <c r="E210" s="68"/>
      <c r="F210" s="68"/>
      <c r="G210" s="68"/>
      <c r="H210" s="68"/>
      <c r="I210" s="37"/>
    </row>
    <row r="211" spans="2:9" ht="12.75">
      <c r="B211" s="4" t="s">
        <v>177</v>
      </c>
      <c r="C211" s="66">
        <v>1</v>
      </c>
      <c r="D211" s="66">
        <v>1</v>
      </c>
      <c r="E211" s="66"/>
      <c r="F211" s="66"/>
      <c r="G211" s="66"/>
      <c r="H211" s="66"/>
      <c r="I211" s="29">
        <f>SUM(C211:H211)</f>
        <v>2</v>
      </c>
    </row>
    <row r="212" spans="2:9" ht="12.75">
      <c r="B212" s="4" t="s">
        <v>178</v>
      </c>
      <c r="C212" s="67"/>
      <c r="D212" s="67"/>
      <c r="E212" s="67"/>
      <c r="F212" s="67"/>
      <c r="G212" s="67"/>
      <c r="H212" s="67"/>
      <c r="I212" s="37"/>
    </row>
    <row r="213" spans="2:9" ht="12.75">
      <c r="B213" s="2" t="s">
        <v>179</v>
      </c>
      <c r="C213" s="68"/>
      <c r="D213" s="68"/>
      <c r="E213" s="68"/>
      <c r="F213" s="68"/>
      <c r="G213" s="68"/>
      <c r="H213" s="68"/>
      <c r="I213" s="39"/>
    </row>
    <row r="214" spans="2:9" ht="12.75">
      <c r="B214" s="4" t="s">
        <v>180</v>
      </c>
      <c r="C214" s="66">
        <v>1</v>
      </c>
      <c r="D214" s="66"/>
      <c r="E214" s="66"/>
      <c r="F214" s="66">
        <v>1</v>
      </c>
      <c r="G214" s="66"/>
      <c r="H214" s="66"/>
      <c r="I214" s="29">
        <f>SUM(C214:H214)</f>
        <v>2</v>
      </c>
    </row>
    <row r="215" spans="2:9" ht="12.75">
      <c r="B215" s="4" t="s">
        <v>178</v>
      </c>
      <c r="C215" s="67"/>
      <c r="D215" s="67"/>
      <c r="E215" s="67"/>
      <c r="F215" s="67"/>
      <c r="G215" s="67"/>
      <c r="H215" s="67"/>
      <c r="I215" s="37"/>
    </row>
    <row r="216" spans="2:9" ht="12.75">
      <c r="B216" s="2" t="s">
        <v>181</v>
      </c>
      <c r="C216" s="68"/>
      <c r="D216" s="68"/>
      <c r="E216" s="68"/>
      <c r="F216" s="68"/>
      <c r="G216" s="68"/>
      <c r="H216" s="68"/>
      <c r="I216" s="39"/>
    </row>
    <row r="217" spans="2:9" ht="12.75">
      <c r="B217" s="4" t="s">
        <v>182</v>
      </c>
      <c r="C217" s="66">
        <v>2</v>
      </c>
      <c r="D217" s="66"/>
      <c r="E217" s="66"/>
      <c r="F217" s="66"/>
      <c r="G217" s="66"/>
      <c r="H217" s="73"/>
      <c r="I217" s="29">
        <f>SUM(C217:H217)</f>
        <v>2</v>
      </c>
    </row>
    <row r="218" spans="2:9" ht="12.75">
      <c r="B218" s="4" t="s">
        <v>183</v>
      </c>
      <c r="C218" s="67"/>
      <c r="D218" s="67"/>
      <c r="E218" s="67"/>
      <c r="F218" s="67"/>
      <c r="G218" s="67"/>
      <c r="H218" s="74"/>
      <c r="I218" s="37"/>
    </row>
    <row r="219" spans="2:9" ht="12.75">
      <c r="B219" s="4" t="s">
        <v>184</v>
      </c>
      <c r="C219" s="67"/>
      <c r="D219" s="67"/>
      <c r="E219" s="67"/>
      <c r="F219" s="67"/>
      <c r="G219" s="67"/>
      <c r="H219" s="74"/>
      <c r="I219" s="38"/>
    </row>
    <row r="220" spans="2:9" ht="12.75">
      <c r="B220" s="2" t="s">
        <v>185</v>
      </c>
      <c r="C220" s="68"/>
      <c r="D220" s="68"/>
      <c r="E220" s="68"/>
      <c r="F220" s="68"/>
      <c r="G220" s="68"/>
      <c r="H220" s="69"/>
      <c r="I220" s="38"/>
    </row>
    <row r="221" spans="2:9" ht="12.75">
      <c r="B221" s="4" t="s">
        <v>223</v>
      </c>
      <c r="C221" s="66"/>
      <c r="D221" s="66"/>
      <c r="E221" s="66"/>
      <c r="F221" s="66"/>
      <c r="G221" s="66"/>
      <c r="H221" s="73"/>
      <c r="I221" s="29">
        <f>SUM(C221:H221)</f>
        <v>0</v>
      </c>
    </row>
    <row r="222" spans="2:9" ht="12.75">
      <c r="B222" s="4" t="s">
        <v>186</v>
      </c>
      <c r="C222" s="67"/>
      <c r="D222" s="67"/>
      <c r="E222" s="67"/>
      <c r="F222" s="67"/>
      <c r="G222" s="67"/>
      <c r="H222" s="74"/>
      <c r="I222" s="37"/>
    </row>
    <row r="223" spans="2:9" ht="12.75">
      <c r="B223" s="4" t="s">
        <v>186</v>
      </c>
      <c r="C223" s="67"/>
      <c r="D223" s="67"/>
      <c r="E223" s="67"/>
      <c r="F223" s="67"/>
      <c r="G223" s="67"/>
      <c r="H223" s="74"/>
      <c r="I223" s="38"/>
    </row>
    <row r="224" spans="2:9" ht="12.75">
      <c r="B224" s="2"/>
      <c r="C224" s="68"/>
      <c r="D224" s="68"/>
      <c r="E224" s="68"/>
      <c r="F224" s="68"/>
      <c r="G224" s="68"/>
      <c r="H224" s="69"/>
      <c r="I224" s="30"/>
    </row>
    <row r="225" ht="12.75">
      <c r="B225" s="1"/>
    </row>
    <row r="226" ht="12.75">
      <c r="B226" s="1"/>
    </row>
    <row r="227" spans="2:8" ht="12.75">
      <c r="B227" s="29" t="s">
        <v>224</v>
      </c>
      <c r="C227" s="11" t="s">
        <v>211</v>
      </c>
      <c r="D227" s="11" t="s">
        <v>60</v>
      </c>
      <c r="E227" s="11" t="s">
        <v>61</v>
      </c>
      <c r="F227" s="11" t="s">
        <v>62</v>
      </c>
      <c r="G227" s="11" t="s">
        <v>259</v>
      </c>
      <c r="H227" s="11" t="s">
        <v>289</v>
      </c>
    </row>
    <row r="228" spans="2:8" ht="12.75">
      <c r="B228" s="30" t="s">
        <v>225</v>
      </c>
      <c r="C228" s="52">
        <v>0</v>
      </c>
      <c r="D228" s="52">
        <v>0</v>
      </c>
      <c r="E228" s="52">
        <v>0</v>
      </c>
      <c r="F228" s="52">
        <v>0</v>
      </c>
      <c r="G228" s="52">
        <v>0</v>
      </c>
      <c r="H228" s="52">
        <v>0</v>
      </c>
    </row>
    <row r="229" ht="12.75">
      <c r="B229" s="1"/>
    </row>
    <row r="230" ht="12.75">
      <c r="B230" s="1"/>
    </row>
    <row r="231" ht="12.75">
      <c r="B231" s="5"/>
    </row>
    <row r="232" spans="1:2" ht="12.75">
      <c r="A232" s="33" t="s">
        <v>187</v>
      </c>
      <c r="B232" s="5" t="s">
        <v>23</v>
      </c>
    </row>
    <row r="233" ht="12.75">
      <c r="B233" s="1"/>
    </row>
    <row r="234" ht="12.75">
      <c r="B234" s="25"/>
    </row>
    <row r="235" spans="2:8" ht="12.75" customHeight="1">
      <c r="B235" s="66" t="s">
        <v>226</v>
      </c>
      <c r="C235" s="66" t="s">
        <v>24</v>
      </c>
      <c r="D235" s="66" t="s">
        <v>25</v>
      </c>
      <c r="E235" s="66" t="s">
        <v>26</v>
      </c>
      <c r="F235" s="66" t="s">
        <v>27</v>
      </c>
      <c r="G235" s="66" t="s">
        <v>28</v>
      </c>
      <c r="H235" s="66" t="s">
        <v>29</v>
      </c>
    </row>
    <row r="236" spans="2:9" ht="12.75">
      <c r="B236" s="68"/>
      <c r="C236" s="68"/>
      <c r="D236" s="68"/>
      <c r="E236" s="68"/>
      <c r="F236" s="68"/>
      <c r="G236" s="68"/>
      <c r="H236" s="68"/>
      <c r="I236" s="11" t="s">
        <v>64</v>
      </c>
    </row>
    <row r="237" spans="2:9" ht="12.75">
      <c r="B237" s="2" t="s">
        <v>30</v>
      </c>
      <c r="C237" s="3"/>
      <c r="D237" s="3"/>
      <c r="E237" s="3">
        <v>2</v>
      </c>
      <c r="F237" s="3"/>
      <c r="G237" s="3">
        <v>1</v>
      </c>
      <c r="H237" s="3"/>
      <c r="I237" s="11">
        <f>SUM(C237:H237)</f>
        <v>3</v>
      </c>
    </row>
    <row r="238" spans="2:9" ht="12.75">
      <c r="B238" s="10" t="s">
        <v>65</v>
      </c>
      <c r="C238" s="14">
        <f aca="true" t="shared" si="6" ref="C238:H238">C237/$I$237</f>
        <v>0</v>
      </c>
      <c r="D238" s="14">
        <f t="shared" si="6"/>
        <v>0</v>
      </c>
      <c r="E238" s="14">
        <f t="shared" si="6"/>
        <v>0.6666666666666666</v>
      </c>
      <c r="F238" s="14">
        <f t="shared" si="6"/>
        <v>0</v>
      </c>
      <c r="G238" s="14">
        <f t="shared" si="6"/>
        <v>0.3333333333333333</v>
      </c>
      <c r="H238" s="14">
        <f t="shared" si="6"/>
        <v>0</v>
      </c>
      <c r="I238" s="14">
        <v>1</v>
      </c>
    </row>
    <row r="239" spans="2:9" ht="12.75">
      <c r="B239" s="34"/>
      <c r="C239" s="35"/>
      <c r="D239" s="35"/>
      <c r="E239" s="35"/>
      <c r="F239" s="35"/>
      <c r="G239" s="35"/>
      <c r="H239" s="35"/>
      <c r="I239" s="35"/>
    </row>
    <row r="240" ht="12.75">
      <c r="B240" s="26"/>
    </row>
    <row r="241" spans="2:20" ht="12.75">
      <c r="B241" s="25"/>
      <c r="T241" s="1" t="s">
        <v>75</v>
      </c>
    </row>
    <row r="242" spans="2:20" ht="38.25">
      <c r="B242" s="7" t="s">
        <v>227</v>
      </c>
      <c r="C242" s="27" t="s">
        <v>258</v>
      </c>
      <c r="D242" s="27" t="s">
        <v>260</v>
      </c>
      <c r="E242" s="27" t="s">
        <v>290</v>
      </c>
      <c r="F242" s="27" t="s">
        <v>291</v>
      </c>
      <c r="G242" s="27" t="s">
        <v>297</v>
      </c>
      <c r="H242" s="27" t="s">
        <v>298</v>
      </c>
      <c r="I242" s="27" t="s">
        <v>250</v>
      </c>
      <c r="J242" s="27" t="s">
        <v>299</v>
      </c>
      <c r="K242" s="27" t="s">
        <v>284</v>
      </c>
      <c r="L242" s="27" t="s">
        <v>287</v>
      </c>
      <c r="M242" s="27" t="s">
        <v>303</v>
      </c>
      <c r="N242" s="27" t="s">
        <v>304</v>
      </c>
      <c r="O242" s="27" t="s">
        <v>307</v>
      </c>
      <c r="P242" s="27" t="s">
        <v>308</v>
      </c>
      <c r="Q242" s="27" t="s">
        <v>309</v>
      </c>
      <c r="R242" s="27" t="s">
        <v>310</v>
      </c>
      <c r="S242" s="27" t="s">
        <v>314</v>
      </c>
      <c r="T242" s="1" t="s">
        <v>74</v>
      </c>
    </row>
    <row r="243" spans="2:20" ht="12.75">
      <c r="B243" s="66" t="s">
        <v>189</v>
      </c>
      <c r="C243" s="29">
        <v>1</v>
      </c>
      <c r="D243" s="29">
        <v>1</v>
      </c>
      <c r="E243" s="29"/>
      <c r="F243" s="29"/>
      <c r="G243" s="29"/>
      <c r="H243" s="29"/>
      <c r="I243" s="29"/>
      <c r="J243" s="29"/>
      <c r="K243" s="29"/>
      <c r="L243" s="62"/>
      <c r="M243" s="62"/>
      <c r="N243" s="62"/>
      <c r="O243" s="62"/>
      <c r="P243" s="62"/>
      <c r="Q243" s="62"/>
      <c r="R243" s="62"/>
      <c r="S243" s="63"/>
      <c r="T243">
        <f>SUM(C243:S243)</f>
        <v>2</v>
      </c>
    </row>
    <row r="244" spans="2:19" ht="12.75">
      <c r="B244" s="68"/>
      <c r="C244" s="30"/>
      <c r="D244" s="30"/>
      <c r="E244" s="30"/>
      <c r="F244" s="30"/>
      <c r="G244" s="30"/>
      <c r="H244" s="30"/>
      <c r="I244" s="30"/>
      <c r="J244" s="30"/>
      <c r="K244" s="30"/>
      <c r="L244" s="64"/>
      <c r="M244" s="64"/>
      <c r="N244" s="64"/>
      <c r="O244" s="64"/>
      <c r="P244" s="64"/>
      <c r="Q244" s="64"/>
      <c r="R244" s="64"/>
      <c r="S244" s="53"/>
    </row>
    <row r="245" spans="2:9" ht="12.75">
      <c r="B245" s="28"/>
      <c r="C245" s="28"/>
      <c r="D245" s="28"/>
      <c r="I245" s="1" t="s">
        <v>75</v>
      </c>
    </row>
    <row r="246" spans="2:9" ht="12.75">
      <c r="B246" s="7" t="s">
        <v>228</v>
      </c>
      <c r="C246" s="27" t="s">
        <v>229</v>
      </c>
      <c r="D246" s="27" t="s">
        <v>230</v>
      </c>
      <c r="E246" s="27" t="s">
        <v>231</v>
      </c>
      <c r="F246" s="27" t="s">
        <v>232</v>
      </c>
      <c r="G246" s="27" t="s">
        <v>233</v>
      </c>
      <c r="H246" s="27" t="s">
        <v>56</v>
      </c>
      <c r="I246" s="1" t="s">
        <v>74</v>
      </c>
    </row>
    <row r="247" spans="2:9" ht="12.75">
      <c r="B247" s="66" t="s">
        <v>188</v>
      </c>
      <c r="C247" s="66">
        <v>2</v>
      </c>
      <c r="D247" s="66"/>
      <c r="E247" s="66"/>
      <c r="F247" s="66"/>
      <c r="G247" s="66"/>
      <c r="H247" s="66"/>
      <c r="I247" s="29">
        <f>SUM(C247:H247)</f>
        <v>2</v>
      </c>
    </row>
    <row r="248" spans="2:9" ht="12.75">
      <c r="B248" s="68"/>
      <c r="C248" s="68"/>
      <c r="D248" s="68"/>
      <c r="E248" s="68"/>
      <c r="F248" s="68"/>
      <c r="G248" s="68"/>
      <c r="H248" s="68"/>
      <c r="I248" s="30"/>
    </row>
    <row r="249" spans="2:9" ht="12.75">
      <c r="B249" s="28"/>
      <c r="C249" s="28"/>
      <c r="D249" s="28"/>
      <c r="I249" s="9"/>
    </row>
    <row r="250" ht="12.75">
      <c r="B250" s="6"/>
    </row>
    <row r="251" ht="12.75">
      <c r="B251" s="6"/>
    </row>
    <row r="252" spans="2:11" ht="25.5" customHeight="1">
      <c r="B252" s="66" t="s">
        <v>234</v>
      </c>
      <c r="C252" s="48" t="s">
        <v>190</v>
      </c>
      <c r="D252" s="48" t="s">
        <v>191</v>
      </c>
      <c r="E252" s="48" t="s">
        <v>192</v>
      </c>
      <c r="F252" s="48" t="s">
        <v>193</v>
      </c>
      <c r="G252" s="48" t="s">
        <v>194</v>
      </c>
      <c r="H252" s="48" t="s">
        <v>195</v>
      </c>
      <c r="I252" s="48" t="s">
        <v>256</v>
      </c>
      <c r="J252" s="48" t="s">
        <v>196</v>
      </c>
      <c r="K252" s="1" t="s">
        <v>75</v>
      </c>
    </row>
    <row r="253" spans="2:11" ht="12.75">
      <c r="B253" s="68"/>
      <c r="C253" s="49"/>
      <c r="D253" s="49"/>
      <c r="E253" s="49"/>
      <c r="F253" s="49"/>
      <c r="G253" s="49"/>
      <c r="H253" s="49"/>
      <c r="I253" s="49"/>
      <c r="J253" s="49"/>
      <c r="K253" s="1" t="s">
        <v>74</v>
      </c>
    </row>
    <row r="254" spans="2:11" ht="12.75">
      <c r="B254" s="2" t="s">
        <v>31</v>
      </c>
      <c r="C254" s="3">
        <v>1</v>
      </c>
      <c r="D254" s="3"/>
      <c r="E254" s="3">
        <v>2</v>
      </c>
      <c r="F254" s="3">
        <v>1</v>
      </c>
      <c r="G254" s="3"/>
      <c r="H254" s="3">
        <v>1</v>
      </c>
      <c r="I254" s="3"/>
      <c r="J254" s="3">
        <v>1</v>
      </c>
      <c r="K254" s="10">
        <f>SUM(C254:J254)</f>
        <v>6</v>
      </c>
    </row>
    <row r="255" ht="12.75">
      <c r="B255" s="1"/>
    </row>
    <row r="256" spans="2:10" ht="12.75">
      <c r="B256" s="6"/>
      <c r="J256" s="9"/>
    </row>
    <row r="257" spans="2:15" ht="12.75">
      <c r="B257" s="6" t="s">
        <v>78</v>
      </c>
      <c r="O257" s="1" t="s">
        <v>75</v>
      </c>
    </row>
    <row r="258" spans="2:15" ht="12.75">
      <c r="B258" s="7" t="s">
        <v>235</v>
      </c>
      <c r="C258" s="8" t="s">
        <v>197</v>
      </c>
      <c r="D258" s="8" t="s">
        <v>198</v>
      </c>
      <c r="E258" s="8" t="s">
        <v>199</v>
      </c>
      <c r="F258" s="8" t="s">
        <v>200</v>
      </c>
      <c r="G258" s="8" t="s">
        <v>201</v>
      </c>
      <c r="H258" s="8" t="s">
        <v>202</v>
      </c>
      <c r="I258" s="8" t="s">
        <v>203</v>
      </c>
      <c r="J258" s="8" t="s">
        <v>204</v>
      </c>
      <c r="K258" s="8" t="s">
        <v>205</v>
      </c>
      <c r="L258" s="8" t="s">
        <v>206</v>
      </c>
      <c r="M258" s="8" t="s">
        <v>207</v>
      </c>
      <c r="N258" s="8" t="s">
        <v>208</v>
      </c>
      <c r="O258" s="1" t="s">
        <v>74</v>
      </c>
    </row>
    <row r="259" spans="2:15" ht="12.75">
      <c r="B259" s="2" t="s">
        <v>32</v>
      </c>
      <c r="C259" s="3"/>
      <c r="D259" s="3"/>
      <c r="E259" s="3"/>
      <c r="F259" s="3">
        <v>1</v>
      </c>
      <c r="G259" s="3">
        <v>2</v>
      </c>
      <c r="H259" s="3">
        <v>2</v>
      </c>
      <c r="I259" s="3">
        <v>1</v>
      </c>
      <c r="J259" s="3">
        <v>1</v>
      </c>
      <c r="K259" s="3">
        <v>1</v>
      </c>
      <c r="L259" s="3">
        <v>1</v>
      </c>
      <c r="M259" s="3">
        <v>2</v>
      </c>
      <c r="N259" s="3">
        <v>2</v>
      </c>
      <c r="O259" s="10">
        <f>SUM(C259:N259)</f>
        <v>13</v>
      </c>
    </row>
    <row r="260" ht="12.75">
      <c r="B260" s="1"/>
    </row>
    <row r="261" ht="12.75">
      <c r="B261" s="6"/>
    </row>
    <row r="262" spans="2:8" ht="12.75">
      <c r="B262" s="6" t="s">
        <v>78</v>
      </c>
      <c r="H262" s="1"/>
    </row>
    <row r="263" spans="2:8" ht="25.5">
      <c r="B263" s="7" t="s">
        <v>236</v>
      </c>
      <c r="C263" s="8" t="s">
        <v>33</v>
      </c>
      <c r="D263" s="8" t="s">
        <v>34</v>
      </c>
      <c r="E263" s="8" t="s">
        <v>35</v>
      </c>
      <c r="F263" s="8" t="s">
        <v>36</v>
      </c>
      <c r="G263" s="8" t="s">
        <v>37</v>
      </c>
      <c r="H263" s="1" t="s">
        <v>251</v>
      </c>
    </row>
    <row r="264" spans="2:8" ht="12.75">
      <c r="B264" s="2" t="s">
        <v>209</v>
      </c>
      <c r="C264" s="3"/>
      <c r="D264" s="3"/>
      <c r="E264" s="3"/>
      <c r="F264" s="3"/>
      <c r="G264" s="3">
        <v>1</v>
      </c>
      <c r="H264" s="10">
        <f>SUM(C264:G264)</f>
        <v>1</v>
      </c>
    </row>
    <row r="265" ht="12.75">
      <c r="B265" s="1"/>
    </row>
  </sheetData>
  <mergeCells count="201">
    <mergeCell ref="B120:B121"/>
    <mergeCell ref="C120:C122"/>
    <mergeCell ref="D120:D122"/>
    <mergeCell ref="C124:C125"/>
    <mergeCell ref="D124:D125"/>
    <mergeCell ref="G39:G40"/>
    <mergeCell ref="H39:H40"/>
    <mergeCell ref="B36:B37"/>
    <mergeCell ref="B21:B23"/>
    <mergeCell ref="C21:C23"/>
    <mergeCell ref="D21:D23"/>
    <mergeCell ref="E21:E23"/>
    <mergeCell ref="C39:C40"/>
    <mergeCell ref="D39:D40"/>
    <mergeCell ref="E39:E40"/>
    <mergeCell ref="F39:F40"/>
    <mergeCell ref="C25:C26"/>
    <mergeCell ref="D25:D26"/>
    <mergeCell ref="E25:E26"/>
    <mergeCell ref="F25:F26"/>
    <mergeCell ref="G36:G37"/>
    <mergeCell ref="F21:F23"/>
    <mergeCell ref="G21:G23"/>
    <mergeCell ref="H21:H23"/>
    <mergeCell ref="G25:G26"/>
    <mergeCell ref="H25:H26"/>
    <mergeCell ref="B50:B51"/>
    <mergeCell ref="C50:C51"/>
    <mergeCell ref="D50:D51"/>
    <mergeCell ref="E50:E51"/>
    <mergeCell ref="D53:D54"/>
    <mergeCell ref="E53:E54"/>
    <mergeCell ref="F53:F54"/>
    <mergeCell ref="H36:H37"/>
    <mergeCell ref="F50:F51"/>
    <mergeCell ref="G50:G51"/>
    <mergeCell ref="H50:H51"/>
    <mergeCell ref="D36:D37"/>
    <mergeCell ref="E36:E37"/>
    <mergeCell ref="F36:F37"/>
    <mergeCell ref="G53:G54"/>
    <mergeCell ref="H53:H54"/>
    <mergeCell ref="B66:B67"/>
    <mergeCell ref="C66:C67"/>
    <mergeCell ref="D66:D67"/>
    <mergeCell ref="E66:E67"/>
    <mergeCell ref="F66:F67"/>
    <mergeCell ref="G66:G67"/>
    <mergeCell ref="H66:H67"/>
    <mergeCell ref="C53:C54"/>
    <mergeCell ref="C69:C70"/>
    <mergeCell ref="D69:D70"/>
    <mergeCell ref="E69:E70"/>
    <mergeCell ref="F69:F70"/>
    <mergeCell ref="B80:B81"/>
    <mergeCell ref="C80:C82"/>
    <mergeCell ref="D80:D82"/>
    <mergeCell ref="E80:E82"/>
    <mergeCell ref="D84:D85"/>
    <mergeCell ref="E84:E85"/>
    <mergeCell ref="F84:F85"/>
    <mergeCell ref="H69:H70"/>
    <mergeCell ref="F80:F82"/>
    <mergeCell ref="G80:G82"/>
    <mergeCell ref="H80:H82"/>
    <mergeCell ref="G69:G70"/>
    <mergeCell ref="G84:G85"/>
    <mergeCell ref="D103:D104"/>
    <mergeCell ref="E103:E104"/>
    <mergeCell ref="H84:H85"/>
    <mergeCell ref="B95:B96"/>
    <mergeCell ref="C95:C96"/>
    <mergeCell ref="D95:D96"/>
    <mergeCell ref="E95:E96"/>
    <mergeCell ref="F95:F96"/>
    <mergeCell ref="G95:G96"/>
    <mergeCell ref="C84:C85"/>
    <mergeCell ref="F103:F104"/>
    <mergeCell ref="G103:G104"/>
    <mergeCell ref="B111:B112"/>
    <mergeCell ref="C111:C112"/>
    <mergeCell ref="D111:D112"/>
    <mergeCell ref="E111:E112"/>
    <mergeCell ref="F111:F112"/>
    <mergeCell ref="G111:G112"/>
    <mergeCell ref="B103:B104"/>
    <mergeCell ref="C103:C104"/>
    <mergeCell ref="E120:E122"/>
    <mergeCell ref="F120:F122"/>
    <mergeCell ref="G120:G122"/>
    <mergeCell ref="H120:H122"/>
    <mergeCell ref="E124:E125"/>
    <mergeCell ref="F124:F125"/>
    <mergeCell ref="G124:G125"/>
    <mergeCell ref="H124:H125"/>
    <mergeCell ref="B135:B136"/>
    <mergeCell ref="D135:D136"/>
    <mergeCell ref="E135:E136"/>
    <mergeCell ref="F135:F136"/>
    <mergeCell ref="G135:G136"/>
    <mergeCell ref="D145:D146"/>
    <mergeCell ref="E145:E146"/>
    <mergeCell ref="F145:F146"/>
    <mergeCell ref="G145:G146"/>
    <mergeCell ref="H157:H158"/>
    <mergeCell ref="C171:C172"/>
    <mergeCell ref="D171:D172"/>
    <mergeCell ref="F171:F172"/>
    <mergeCell ref="G171:G172"/>
    <mergeCell ref="H171:H172"/>
    <mergeCell ref="C157:C158"/>
    <mergeCell ref="D157:D158"/>
    <mergeCell ref="F157:F158"/>
    <mergeCell ref="G157:G158"/>
    <mergeCell ref="C173:C174"/>
    <mergeCell ref="D173:D174"/>
    <mergeCell ref="E173:E174"/>
    <mergeCell ref="F173:F174"/>
    <mergeCell ref="C175:C176"/>
    <mergeCell ref="D175:D176"/>
    <mergeCell ref="E175:E176"/>
    <mergeCell ref="F175:F176"/>
    <mergeCell ref="E186:E187"/>
    <mergeCell ref="F186:F187"/>
    <mergeCell ref="G173:G174"/>
    <mergeCell ref="H173:H174"/>
    <mergeCell ref="G175:G176"/>
    <mergeCell ref="H175:H176"/>
    <mergeCell ref="G186:G187"/>
    <mergeCell ref="H186:H187"/>
    <mergeCell ref="C186:C187"/>
    <mergeCell ref="D186:D187"/>
    <mergeCell ref="C189:C190"/>
    <mergeCell ref="D189:D190"/>
    <mergeCell ref="E201:E202"/>
    <mergeCell ref="F201:F202"/>
    <mergeCell ref="G189:G190"/>
    <mergeCell ref="H189:H190"/>
    <mergeCell ref="E189:E190"/>
    <mergeCell ref="F189:F190"/>
    <mergeCell ref="G209:G210"/>
    <mergeCell ref="H209:H210"/>
    <mergeCell ref="G201:G202"/>
    <mergeCell ref="C203:C205"/>
    <mergeCell ref="D203:D205"/>
    <mergeCell ref="E203:E205"/>
    <mergeCell ref="F203:F205"/>
    <mergeCell ref="G203:G205"/>
    <mergeCell ref="C201:C202"/>
    <mergeCell ref="D201:D202"/>
    <mergeCell ref="H203:H205"/>
    <mergeCell ref="C206:C208"/>
    <mergeCell ref="D206:D208"/>
    <mergeCell ref="E206:E208"/>
    <mergeCell ref="F206:F208"/>
    <mergeCell ref="G206:G208"/>
    <mergeCell ref="H206:H208"/>
    <mergeCell ref="G211:G213"/>
    <mergeCell ref="H211:H213"/>
    <mergeCell ref="C209:C210"/>
    <mergeCell ref="D209:D210"/>
    <mergeCell ref="E209:E210"/>
    <mergeCell ref="C211:C213"/>
    <mergeCell ref="D211:D213"/>
    <mergeCell ref="E211:E213"/>
    <mergeCell ref="F211:F213"/>
    <mergeCell ref="F209:F210"/>
    <mergeCell ref="H214:H216"/>
    <mergeCell ref="C217:C220"/>
    <mergeCell ref="D217:D220"/>
    <mergeCell ref="E217:E220"/>
    <mergeCell ref="F217:F220"/>
    <mergeCell ref="G217:G220"/>
    <mergeCell ref="H217:H220"/>
    <mergeCell ref="C214:C216"/>
    <mergeCell ref="D214:D216"/>
    <mergeCell ref="E214:E216"/>
    <mergeCell ref="E221:E224"/>
    <mergeCell ref="F221:F224"/>
    <mergeCell ref="G214:G216"/>
    <mergeCell ref="F214:F216"/>
    <mergeCell ref="G221:G224"/>
    <mergeCell ref="H221:H224"/>
    <mergeCell ref="B235:B236"/>
    <mergeCell ref="C235:C236"/>
    <mergeCell ref="D235:D236"/>
    <mergeCell ref="E235:E236"/>
    <mergeCell ref="F235:F236"/>
    <mergeCell ref="G235:G236"/>
    <mergeCell ref="H235:H236"/>
    <mergeCell ref="C221:C224"/>
    <mergeCell ref="D221:D224"/>
    <mergeCell ref="B243:B244"/>
    <mergeCell ref="B252:B253"/>
    <mergeCell ref="B247:B248"/>
    <mergeCell ref="C247:C248"/>
    <mergeCell ref="H247:H248"/>
    <mergeCell ref="D247:D248"/>
    <mergeCell ref="E247:E248"/>
    <mergeCell ref="F247:F248"/>
    <mergeCell ref="G247:G248"/>
  </mergeCells>
  <printOptions/>
  <pageMargins left="0.33" right="0.66" top="0.52" bottom="0.63" header="0.5" footer="0.5"/>
  <pageSetup fitToHeight="4" fitToWidth="1" horizontalDpi="300" verticalDpi="3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Ottawa</dc:creator>
  <cp:keywords/>
  <dc:description/>
  <cp:lastModifiedBy> </cp:lastModifiedBy>
  <cp:lastPrinted>2000-05-16T04:05:10Z</cp:lastPrinted>
  <dcterms:created xsi:type="dcterms:W3CDTF">2000-05-16T02:07:44Z</dcterms:created>
  <dcterms:modified xsi:type="dcterms:W3CDTF">2002-01-16T23:56:59Z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